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P:\bRotham\"/>
    </mc:Choice>
  </mc:AlternateContent>
  <xr:revisionPtr revIDLastSave="0" documentId="14_{6FF70B1E-D09F-425B-A8ED-588FA62C5571}" xr6:coauthVersionLast="36" xr6:coauthVersionMax="36" xr10:uidLastSave="{00000000-0000-0000-0000-000000000000}"/>
  <bookViews>
    <workbookView xWindow="0" yWindow="0" windowWidth="25200" windowHeight="11175" xr2:uid="{481C126B-A668-49DB-ADFE-1E13713987BF}"/>
  </bookViews>
  <sheets>
    <sheet name="Tabelle1" sheetId="1" r:id="rId1"/>
  </sheets>
  <definedNames>
    <definedName name="_ftn1" localSheetId="0">Tabelle1!$A$42</definedName>
    <definedName name="_ftnref1" localSheetId="0">Tabelle1!$A$7</definedName>
    <definedName name="_Ref55257009" localSheetId="0">Tabelle1!$A$3</definedName>
    <definedName name="_Toc55291922" localSheetId="0">Tabelle1!#REF!</definedName>
    <definedName name="_Toc55291924" localSheetId="0">Tabelle1!$A$7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2" i="1" l="1"/>
  <c r="F72" i="1"/>
  <c r="G72" i="1"/>
  <c r="H72" i="1"/>
  <c r="I72" i="1"/>
  <c r="J72" i="1"/>
  <c r="K72" i="1"/>
  <c r="L72" i="1"/>
  <c r="M72" i="1"/>
  <c r="D72" i="1"/>
  <c r="L54" i="1"/>
  <c r="H54" i="1"/>
  <c r="J59" i="1"/>
  <c r="F59" i="1"/>
  <c r="F67" i="1" s="1"/>
  <c r="M59" i="1"/>
  <c r="I59" i="1"/>
  <c r="E59" i="1"/>
  <c r="D59" i="1"/>
  <c r="D67" i="1" s="1"/>
  <c r="M64" i="1"/>
  <c r="M68" i="1" s="1"/>
  <c r="L64" i="1"/>
  <c r="K64" i="1"/>
  <c r="J64" i="1"/>
  <c r="I64" i="1"/>
  <c r="I68" i="1" s="1"/>
  <c r="H64" i="1"/>
  <c r="G64" i="1"/>
  <c r="F64" i="1"/>
  <c r="E64" i="1"/>
  <c r="E68" i="1" s="1"/>
  <c r="D64" i="1"/>
  <c r="D68" i="1" s="1"/>
  <c r="G59" i="1"/>
  <c r="H59" i="1"/>
  <c r="K59" i="1"/>
  <c r="L59" i="1"/>
  <c r="M54" i="1"/>
  <c r="K54" i="1"/>
  <c r="J54" i="1"/>
  <c r="I54" i="1"/>
  <c r="G54" i="1"/>
  <c r="F54" i="1"/>
  <c r="E54" i="1"/>
  <c r="D54" i="1"/>
  <c r="M46" i="1"/>
  <c r="L46" i="1"/>
  <c r="K46" i="1"/>
  <c r="J46" i="1"/>
  <c r="I46" i="1"/>
  <c r="H46" i="1"/>
  <c r="G46" i="1"/>
  <c r="F46" i="1"/>
  <c r="E46" i="1"/>
  <c r="D46" i="1"/>
  <c r="E38" i="1"/>
  <c r="F38" i="1"/>
  <c r="G38" i="1"/>
  <c r="H38" i="1"/>
  <c r="I38" i="1"/>
  <c r="J38" i="1"/>
  <c r="K38" i="1"/>
  <c r="L38" i="1"/>
  <c r="M38" i="1"/>
  <c r="D38" i="1"/>
  <c r="E18" i="1"/>
  <c r="F18" i="1"/>
  <c r="G18" i="1"/>
  <c r="H18" i="1"/>
  <c r="I18" i="1"/>
  <c r="J18" i="1"/>
  <c r="K18" i="1"/>
  <c r="L18" i="1"/>
  <c r="M18" i="1"/>
  <c r="D18" i="1"/>
  <c r="E10" i="1"/>
  <c r="F10" i="1"/>
  <c r="G10" i="1"/>
  <c r="H10" i="1"/>
  <c r="I10" i="1"/>
  <c r="J10" i="1"/>
  <c r="K10" i="1"/>
  <c r="L10" i="1"/>
  <c r="M10" i="1"/>
  <c r="D10" i="1"/>
  <c r="E30" i="1"/>
  <c r="F30" i="1"/>
  <c r="G30" i="1"/>
  <c r="H30" i="1"/>
  <c r="I30" i="1"/>
  <c r="J30" i="1"/>
  <c r="K30" i="1"/>
  <c r="L30" i="1"/>
  <c r="M30" i="1"/>
  <c r="D30" i="1"/>
  <c r="H67" i="1" l="1"/>
  <c r="K67" i="1"/>
  <c r="M67" i="1"/>
  <c r="G67" i="1"/>
  <c r="E67" i="1"/>
  <c r="J67" i="1"/>
  <c r="L67" i="1"/>
  <c r="I67" i="1"/>
  <c r="H68" i="1"/>
  <c r="F68" i="1"/>
  <c r="J68" i="1"/>
  <c r="G68" i="1"/>
  <c r="K68" i="1"/>
  <c r="L68" i="1"/>
</calcChain>
</file>

<file path=xl/sharedStrings.xml><?xml version="1.0" encoding="utf-8"?>
<sst xmlns="http://schemas.openxmlformats.org/spreadsheetml/2006/main" count="126" uniqueCount="42">
  <si>
    <t>Controlling-System Landkreis Bayreuth</t>
  </si>
  <si>
    <r>
      <t>Endenergieverbauch und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4"/>
        <color theme="1"/>
        <rFont val="Calibri"/>
        <family val="2"/>
        <scheme val="minor"/>
      </rPr>
      <t>-</t>
    </r>
    <r>
      <rPr>
        <b/>
        <sz val="18"/>
        <color theme="1"/>
        <rFont val="Calibri"/>
        <family val="2"/>
        <scheme val="minor"/>
      </rPr>
      <t>Emissionen</t>
    </r>
  </si>
  <si>
    <t>Einheit</t>
  </si>
  <si>
    <t>MWh</t>
  </si>
  <si>
    <t>Strom</t>
  </si>
  <si>
    <t>Erdgas</t>
  </si>
  <si>
    <t>Heizöl</t>
  </si>
  <si>
    <t>Kohle</t>
  </si>
  <si>
    <r>
      <t>t CO</t>
    </r>
    <r>
      <rPr>
        <vertAlign val="subscript"/>
        <sz val="11"/>
        <rFont val="Calibri"/>
        <family val="2"/>
        <scheme val="minor"/>
      </rPr>
      <t>2</t>
    </r>
  </si>
  <si>
    <r>
      <t>t CO</t>
    </r>
    <r>
      <rPr>
        <vertAlign val="subscript"/>
        <sz val="1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/>
    </r>
  </si>
  <si>
    <t xml:space="preserve">Anteil eE-Strom </t>
  </si>
  <si>
    <t>%</t>
  </si>
  <si>
    <t>Anteil eE-Wärme</t>
  </si>
  <si>
    <t>Sektor private Haushalte</t>
  </si>
  <si>
    <t>t CO2</t>
  </si>
  <si>
    <t>Sektor GHDI + kommunal</t>
  </si>
  <si>
    <t>Sektor Verkehr</t>
  </si>
  <si>
    <t>PKW</t>
  </si>
  <si>
    <t>LKW</t>
  </si>
  <si>
    <t>Wärme aus erneuerbaren Energien</t>
  </si>
  <si>
    <t>GESAMT</t>
  </si>
  <si>
    <t>Energieverbrauch gesamt ohne Verkehr</t>
  </si>
  <si>
    <t>CO2-Emissionen gesamt ohne Verkehr</t>
  </si>
  <si>
    <t>Landkreis Bayreuth gesamt</t>
  </si>
  <si>
    <t>Energieverbrauch Privathaushalte</t>
  </si>
  <si>
    <t>Energieverbrauch GHDI + Kommunal</t>
  </si>
  <si>
    <t>Energieverbrauch Verkehr</t>
  </si>
  <si>
    <t>SUMME</t>
  </si>
  <si>
    <t>Anteile der erneuerbaren Energien</t>
  </si>
  <si>
    <r>
      <t>t CO</t>
    </r>
    <r>
      <rPr>
        <vertAlign val="subscript"/>
        <sz val="1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/>
    </r>
  </si>
  <si>
    <r>
      <t>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-</t>
    </r>
    <r>
      <rPr>
        <b/>
        <sz val="12"/>
        <color theme="1"/>
        <rFont val="Calibri"/>
        <family val="2"/>
        <scheme val="minor"/>
      </rPr>
      <t>Emissionen</t>
    </r>
    <r>
      <rPr>
        <b/>
        <sz val="12"/>
        <rFont val="Calibri"/>
        <family val="2"/>
        <scheme val="minor"/>
      </rPr>
      <t xml:space="preserve"> Verkehr</t>
    </r>
  </si>
  <si>
    <r>
      <t>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-</t>
    </r>
    <r>
      <rPr>
        <b/>
        <sz val="12"/>
        <color theme="1"/>
        <rFont val="Calibri"/>
        <family val="2"/>
        <scheme val="minor"/>
      </rPr>
      <t>Emissionen</t>
    </r>
    <r>
      <rPr>
        <b/>
        <sz val="12"/>
        <rFont val="Calibri"/>
        <family val="2"/>
        <scheme val="minor"/>
      </rPr>
      <t xml:space="preserve"> GHDI + Kommunal</t>
    </r>
  </si>
  <si>
    <r>
      <t>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-</t>
    </r>
    <r>
      <rPr>
        <b/>
        <sz val="12"/>
        <color theme="1"/>
        <rFont val="Calibri"/>
        <family val="2"/>
        <scheme val="minor"/>
      </rPr>
      <t>Emissionen</t>
    </r>
    <r>
      <rPr>
        <b/>
        <sz val="12"/>
        <rFont val="Calibri"/>
        <family val="2"/>
        <scheme val="minor"/>
      </rPr>
      <t xml:space="preserve"> Privathaushalte</t>
    </r>
  </si>
  <si>
    <t>Energieverbrauch gesamt mit Verkehr</t>
  </si>
  <si>
    <t>Energie und THG Gesamt mit Verkehr</t>
  </si>
  <si>
    <t>CO2-Emissionen gesamt mit Verkehr</t>
  </si>
  <si>
    <t>Einwohner Lkr. Bayreuth</t>
  </si>
  <si>
    <t>Personen</t>
  </si>
  <si>
    <t>CO2 Emissionen / pro Einwohner</t>
  </si>
  <si>
    <t>Emissionen pro Einwohner</t>
  </si>
  <si>
    <r>
      <t>t CO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/EW</t>
    </r>
  </si>
  <si>
    <t>Ansprechpartner: Bernd Rothammel, klima@lra-bt.bayern.de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</si>
</sst>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€_-;\-* #,##0.00\ _€_-;_-* &quot;-&quot;??\ _€_-;_-@_-"/>
    <numFmt numFmtId="168" formatCode="#,##0.0"/>
    <numFmt numFmtId="169" formatCode="_-* #,##0\ _€_-;\-* #,##0\ _€_-;_-* &quot;-&quot;??\ _€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vertAlign val="subscript"/>
      <sz val="1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8">
    <xf numFmtId="0" fontId="0" fillId="0" borderId="0" xfId="0"/>
    <xf numFmtId="0" fontId="0" fillId="0" borderId="0" xfId="0" applyFont="1"/>
    <xf numFmtId="0" fontId="9" fillId="3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horizontal="center" vertical="center"/>
    </xf>
    <xf numFmtId="49" fontId="11" fillId="0" borderId="4" xfId="0" applyNumberFormat="1" applyFont="1" applyFill="1" applyBorder="1" applyAlignment="1">
      <alignment vertical="center" wrapText="1"/>
    </xf>
    <xf numFmtId="0" fontId="11" fillId="0" borderId="3" xfId="0" applyFont="1" applyFill="1" applyBorder="1" applyAlignment="1">
      <alignment horizontal="center" vertical="center"/>
    </xf>
    <xf numFmtId="3" fontId="12" fillId="4" borderId="3" xfId="0" applyNumberFormat="1" applyFont="1" applyFill="1" applyBorder="1" applyAlignment="1">
      <alignment horizontal="center" vertical="center"/>
    </xf>
    <xf numFmtId="3" fontId="13" fillId="0" borderId="3" xfId="0" applyNumberFormat="1" applyFont="1" applyFill="1" applyBorder="1" applyAlignment="1">
      <alignment horizontal="center" vertical="center"/>
    </xf>
    <xf numFmtId="49" fontId="11" fillId="0" borderId="3" xfId="0" applyNumberFormat="1" applyFont="1" applyFill="1" applyBorder="1" applyAlignment="1">
      <alignment vertical="center"/>
    </xf>
    <xf numFmtId="3" fontId="12" fillId="0" borderId="3" xfId="0" applyNumberFormat="1" applyFont="1" applyFill="1" applyBorder="1" applyAlignment="1">
      <alignment horizontal="center" vertical="center"/>
    </xf>
    <xf numFmtId="9" fontId="12" fillId="4" borderId="3" xfId="0" applyNumberFormat="1" applyFont="1" applyFill="1" applyBorder="1" applyAlignment="1">
      <alignment horizontal="center" vertical="center"/>
    </xf>
    <xf numFmtId="0" fontId="0" fillId="5" borderId="0" xfId="0" applyFill="1"/>
    <xf numFmtId="0" fontId="0" fillId="5" borderId="0" xfId="0" applyFont="1" applyFill="1"/>
    <xf numFmtId="0" fontId="4" fillId="5" borderId="0" xfId="0" applyFont="1" applyFill="1" applyBorder="1" applyAlignment="1">
      <alignment vertical="center"/>
    </xf>
    <xf numFmtId="0" fontId="0" fillId="5" borderId="0" xfId="0" applyFont="1" applyFill="1" applyBorder="1" applyAlignment="1">
      <alignment vertical="center"/>
    </xf>
    <xf numFmtId="10" fontId="0" fillId="5" borderId="0" xfId="2" applyNumberFormat="1" applyFont="1" applyFill="1" applyBorder="1" applyAlignment="1">
      <alignment vertical="center"/>
    </xf>
    <xf numFmtId="10" fontId="0" fillId="5" borderId="0" xfId="0" applyNumberFormat="1" applyFont="1" applyFill="1" applyBorder="1" applyAlignment="1">
      <alignment vertical="center"/>
    </xf>
    <xf numFmtId="0" fontId="8" fillId="5" borderId="0" xfId="0" applyFont="1" applyFill="1" applyAlignment="1">
      <alignment vertical="center" textRotation="90"/>
    </xf>
    <xf numFmtId="0" fontId="0" fillId="5" borderId="0" xfId="0" applyFont="1" applyFill="1" applyBorder="1"/>
    <xf numFmtId="0" fontId="4" fillId="5" borderId="1" xfId="0" applyFont="1" applyFill="1" applyBorder="1" applyAlignment="1">
      <alignment vertical="center"/>
    </xf>
    <xf numFmtId="0" fontId="0" fillId="5" borderId="2" xfId="0" applyFont="1" applyFill="1" applyBorder="1" applyAlignment="1">
      <alignment vertical="center"/>
    </xf>
    <xf numFmtId="0" fontId="0" fillId="5" borderId="0" xfId="0" applyFill="1" applyBorder="1"/>
    <xf numFmtId="0" fontId="8" fillId="2" borderId="9" xfId="0" applyFont="1" applyFill="1" applyBorder="1" applyAlignment="1">
      <alignment horizontal="center" vertical="center" textRotation="90"/>
    </xf>
    <xf numFmtId="0" fontId="9" fillId="3" borderId="10" xfId="0" applyFont="1" applyFill="1" applyBorder="1" applyAlignment="1">
      <alignment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 textRotation="90"/>
    </xf>
    <xf numFmtId="0" fontId="10" fillId="3" borderId="13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 textRotation="90"/>
    </xf>
    <xf numFmtId="49" fontId="11" fillId="0" borderId="16" xfId="0" applyNumberFormat="1" applyFont="1" applyFill="1" applyBorder="1" applyAlignment="1">
      <alignment vertical="center" wrapText="1"/>
    </xf>
    <xf numFmtId="0" fontId="11" fillId="0" borderId="17" xfId="0" applyFont="1" applyFill="1" applyBorder="1" applyAlignment="1">
      <alignment horizontal="center" vertical="center"/>
    </xf>
    <xf numFmtId="9" fontId="12" fillId="4" borderId="17" xfId="0" applyNumberFormat="1" applyFont="1" applyFill="1" applyBorder="1" applyAlignment="1">
      <alignment horizontal="center" vertical="center"/>
    </xf>
    <xf numFmtId="9" fontId="19" fillId="0" borderId="3" xfId="0" applyNumberFormat="1" applyFont="1" applyFill="1" applyBorder="1" applyAlignment="1">
      <alignment horizontal="center" vertical="center"/>
    </xf>
    <xf numFmtId="9" fontId="19" fillId="0" borderId="17" xfId="0" applyNumberFormat="1" applyFont="1" applyFill="1" applyBorder="1" applyAlignment="1">
      <alignment horizontal="center" vertical="center"/>
    </xf>
    <xf numFmtId="9" fontId="19" fillId="0" borderId="13" xfId="0" applyNumberFormat="1" applyFont="1" applyFill="1" applyBorder="1" applyAlignment="1">
      <alignment horizontal="center" vertical="center"/>
    </xf>
    <xf numFmtId="9" fontId="19" fillId="0" borderId="18" xfId="0" applyNumberFormat="1" applyFont="1" applyFill="1" applyBorder="1" applyAlignment="1">
      <alignment horizontal="center" vertical="center"/>
    </xf>
    <xf numFmtId="49" fontId="11" fillId="5" borderId="4" xfId="0" applyNumberFormat="1" applyFont="1" applyFill="1" applyBorder="1" applyAlignment="1">
      <alignment vertical="center" wrapText="1"/>
    </xf>
    <xf numFmtId="49" fontId="11" fillId="0" borderId="5" xfId="0" applyNumberFormat="1" applyFont="1" applyFill="1" applyBorder="1" applyAlignment="1">
      <alignment vertical="center" wrapText="1"/>
    </xf>
    <xf numFmtId="0" fontId="11" fillId="0" borderId="6" xfId="0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49" fontId="17" fillId="5" borderId="0" xfId="0" applyNumberFormat="1" applyFont="1" applyFill="1" applyBorder="1" applyAlignment="1">
      <alignment vertical="center" wrapText="1"/>
    </xf>
    <xf numFmtId="0" fontId="17" fillId="5" borderId="0" xfId="0" applyFont="1" applyFill="1" applyBorder="1" applyAlignment="1">
      <alignment horizontal="center" vertical="center"/>
    </xf>
    <xf numFmtId="0" fontId="8" fillId="6" borderId="9" xfId="0" applyFont="1" applyFill="1" applyBorder="1" applyAlignment="1">
      <alignment horizontal="center" vertical="center" textRotation="90"/>
    </xf>
    <xf numFmtId="0" fontId="8" fillId="6" borderId="12" xfId="0" applyFont="1" applyFill="1" applyBorder="1" applyAlignment="1">
      <alignment horizontal="center" vertical="center" textRotation="90"/>
    </xf>
    <xf numFmtId="0" fontId="8" fillId="6" borderId="15" xfId="0" applyFont="1" applyFill="1" applyBorder="1" applyAlignment="1">
      <alignment horizontal="center" vertical="center" textRotation="90"/>
    </xf>
    <xf numFmtId="0" fontId="8" fillId="7" borderId="9" xfId="0" applyFont="1" applyFill="1" applyBorder="1" applyAlignment="1">
      <alignment horizontal="center" vertical="center" textRotation="90"/>
    </xf>
    <xf numFmtId="0" fontId="8" fillId="7" borderId="12" xfId="0" applyFont="1" applyFill="1" applyBorder="1" applyAlignment="1">
      <alignment horizontal="center" vertical="center" textRotation="90"/>
    </xf>
    <xf numFmtId="0" fontId="8" fillId="7" borderId="15" xfId="0" applyFont="1" applyFill="1" applyBorder="1" applyAlignment="1">
      <alignment horizontal="center" vertical="center" textRotation="90"/>
    </xf>
    <xf numFmtId="0" fontId="8" fillId="8" borderId="9" xfId="0" applyFont="1" applyFill="1" applyBorder="1" applyAlignment="1">
      <alignment horizontal="center" vertical="center" textRotation="90"/>
    </xf>
    <xf numFmtId="0" fontId="8" fillId="8" borderId="12" xfId="0" applyFont="1" applyFill="1" applyBorder="1" applyAlignment="1">
      <alignment horizontal="center" vertical="center" textRotation="90"/>
    </xf>
    <xf numFmtId="0" fontId="8" fillId="8" borderId="15" xfId="0" applyFont="1" applyFill="1" applyBorder="1" applyAlignment="1">
      <alignment horizontal="center" vertical="center" textRotation="90"/>
    </xf>
    <xf numFmtId="49" fontId="11" fillId="0" borderId="17" xfId="0" applyNumberFormat="1" applyFont="1" applyFill="1" applyBorder="1" applyAlignment="1">
      <alignment vertical="center"/>
    </xf>
    <xf numFmtId="9" fontId="12" fillId="5" borderId="3" xfId="0" applyNumberFormat="1" applyFont="1" applyFill="1" applyBorder="1" applyAlignment="1">
      <alignment horizontal="center" vertical="center"/>
    </xf>
    <xf numFmtId="9" fontId="12" fillId="5" borderId="17" xfId="0" applyNumberFormat="1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3" fontId="12" fillId="4" borderId="3" xfId="0" applyNumberFormat="1" applyFont="1" applyFill="1" applyBorder="1" applyAlignment="1">
      <alignment horizontal="right" vertical="center"/>
    </xf>
    <xf numFmtId="3" fontId="12" fillId="5" borderId="3" xfId="0" applyNumberFormat="1" applyFont="1" applyFill="1" applyBorder="1" applyAlignment="1">
      <alignment horizontal="right" vertical="center"/>
    </xf>
    <xf numFmtId="3" fontId="19" fillId="0" borderId="3" xfId="0" applyNumberFormat="1" applyFont="1" applyFill="1" applyBorder="1" applyAlignment="1">
      <alignment horizontal="right" vertical="center"/>
    </xf>
    <xf numFmtId="3" fontId="19" fillId="0" borderId="13" xfId="0" applyNumberFormat="1" applyFont="1" applyFill="1" applyBorder="1" applyAlignment="1">
      <alignment horizontal="right" vertical="center"/>
    </xf>
    <xf numFmtId="3" fontId="12" fillId="4" borderId="6" xfId="0" applyNumberFormat="1" applyFont="1" applyFill="1" applyBorder="1" applyAlignment="1">
      <alignment horizontal="right" vertical="center"/>
    </xf>
    <xf numFmtId="3" fontId="12" fillId="5" borderId="6" xfId="0" applyNumberFormat="1" applyFont="1" applyFill="1" applyBorder="1" applyAlignment="1">
      <alignment horizontal="right" vertical="center"/>
    </xf>
    <xf numFmtId="3" fontId="19" fillId="0" borderId="6" xfId="0" applyNumberFormat="1" applyFont="1" applyFill="1" applyBorder="1" applyAlignment="1">
      <alignment horizontal="right" vertical="center"/>
    </xf>
    <xf numFmtId="3" fontId="19" fillId="0" borderId="21" xfId="0" applyNumberFormat="1" applyFont="1" applyFill="1" applyBorder="1" applyAlignment="1">
      <alignment horizontal="right" vertical="center"/>
    </xf>
    <xf numFmtId="49" fontId="11" fillId="0" borderId="22" xfId="0" applyNumberFormat="1" applyFont="1" applyFill="1" applyBorder="1" applyAlignment="1">
      <alignment vertical="center"/>
    </xf>
    <xf numFmtId="49" fontId="11" fillId="0" borderId="23" xfId="0" applyNumberFormat="1" applyFont="1" applyFill="1" applyBorder="1" applyAlignment="1">
      <alignment vertical="center" wrapText="1"/>
    </xf>
    <xf numFmtId="49" fontId="18" fillId="0" borderId="24" xfId="0" applyNumberFormat="1" applyFont="1" applyFill="1" applyBorder="1" applyAlignment="1">
      <alignment horizontal="right" vertical="center" wrapText="1"/>
    </xf>
    <xf numFmtId="0" fontId="9" fillId="3" borderId="25" xfId="0" applyFont="1" applyFill="1" applyBorder="1" applyAlignment="1">
      <alignment vertical="center"/>
    </xf>
    <xf numFmtId="3" fontId="18" fillId="4" borderId="7" xfId="0" applyNumberFormat="1" applyFont="1" applyFill="1" applyBorder="1" applyAlignment="1">
      <alignment horizontal="right" vertical="center"/>
    </xf>
    <xf numFmtId="3" fontId="18" fillId="5" borderId="7" xfId="0" applyNumberFormat="1" applyFont="1" applyFill="1" applyBorder="1" applyAlignment="1">
      <alignment horizontal="right" vertical="center"/>
    </xf>
    <xf numFmtId="3" fontId="2" fillId="0" borderId="7" xfId="0" applyNumberFormat="1" applyFont="1" applyFill="1" applyBorder="1" applyAlignment="1">
      <alignment horizontal="right" vertical="center"/>
    </xf>
    <xf numFmtId="3" fontId="2" fillId="0" borderId="8" xfId="0" applyNumberFormat="1" applyFont="1" applyFill="1" applyBorder="1" applyAlignment="1">
      <alignment horizontal="right" vertical="center"/>
    </xf>
    <xf numFmtId="0" fontId="0" fillId="5" borderId="0" xfId="0" applyFill="1" applyAlignment="1">
      <alignment vertical="center"/>
    </xf>
    <xf numFmtId="0" fontId="0" fillId="0" borderId="0" xfId="0" applyAlignment="1">
      <alignment vertical="center"/>
    </xf>
    <xf numFmtId="3" fontId="14" fillId="2" borderId="0" xfId="0" applyNumberFormat="1" applyFont="1" applyFill="1" applyBorder="1" applyAlignment="1">
      <alignment horizontal="left" vertical="center"/>
    </xf>
    <xf numFmtId="3" fontId="14" fillId="2" borderId="0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Border="1" applyAlignment="1">
      <alignment horizontal="center" vertical="center"/>
    </xf>
    <xf numFmtId="3" fontId="3" fillId="2" borderId="20" xfId="0" applyNumberFormat="1" applyFont="1" applyFill="1" applyBorder="1" applyAlignment="1">
      <alignment horizontal="center" vertical="center"/>
    </xf>
    <xf numFmtId="0" fontId="17" fillId="5" borderId="0" xfId="0" applyFont="1" applyFill="1" applyBorder="1" applyAlignment="1">
      <alignment vertical="center"/>
    </xf>
    <xf numFmtId="0" fontId="17" fillId="5" borderId="0" xfId="0" applyFont="1" applyFill="1" applyAlignment="1">
      <alignment vertical="center"/>
    </xf>
    <xf numFmtId="169" fontId="17" fillId="5" borderId="0" xfId="1" applyNumberFormat="1" applyFont="1" applyFill="1" applyAlignment="1">
      <alignment vertical="center"/>
    </xf>
    <xf numFmtId="169" fontId="0" fillId="5" borderId="0" xfId="1" applyNumberFormat="1" applyFont="1" applyFill="1" applyAlignment="1">
      <alignment vertical="center"/>
    </xf>
    <xf numFmtId="3" fontId="14" fillId="6" borderId="2" xfId="0" applyNumberFormat="1" applyFont="1" applyFill="1" applyBorder="1" applyAlignment="1">
      <alignment horizontal="left" vertical="center"/>
    </xf>
    <xf numFmtId="3" fontId="14" fillId="6" borderId="2" xfId="0" applyNumberFormat="1" applyFont="1" applyFill="1" applyBorder="1" applyAlignment="1">
      <alignment horizontal="center" vertical="center"/>
    </xf>
    <xf numFmtId="3" fontId="3" fillId="6" borderId="2" xfId="0" applyNumberFormat="1" applyFont="1" applyFill="1" applyBorder="1" applyAlignment="1">
      <alignment horizontal="center" vertical="center"/>
    </xf>
    <xf numFmtId="3" fontId="3" fillId="6" borderId="14" xfId="0" applyNumberFormat="1" applyFont="1" applyFill="1" applyBorder="1" applyAlignment="1">
      <alignment horizontal="center" vertical="center"/>
    </xf>
    <xf numFmtId="0" fontId="0" fillId="5" borderId="0" xfId="0" applyFont="1" applyFill="1" applyAlignment="1">
      <alignment vertical="center"/>
    </xf>
    <xf numFmtId="3" fontId="14" fillId="7" borderId="2" xfId="0" applyNumberFormat="1" applyFont="1" applyFill="1" applyBorder="1" applyAlignment="1">
      <alignment horizontal="left" vertical="center"/>
    </xf>
    <xf numFmtId="3" fontId="14" fillId="7" borderId="2" xfId="0" applyNumberFormat="1" applyFont="1" applyFill="1" applyBorder="1" applyAlignment="1">
      <alignment horizontal="center" vertical="center"/>
    </xf>
    <xf numFmtId="3" fontId="3" fillId="7" borderId="2" xfId="0" applyNumberFormat="1" applyFont="1" applyFill="1" applyBorder="1" applyAlignment="1">
      <alignment horizontal="center" vertical="center"/>
    </xf>
    <xf numFmtId="3" fontId="3" fillId="7" borderId="14" xfId="0" applyNumberFormat="1" applyFont="1" applyFill="1" applyBorder="1" applyAlignment="1">
      <alignment horizontal="center" vertical="center"/>
    </xf>
    <xf numFmtId="0" fontId="0" fillId="8" borderId="0" xfId="0" applyFont="1" applyFill="1" applyBorder="1" applyAlignment="1">
      <alignment vertical="center"/>
    </xf>
    <xf numFmtId="0" fontId="0" fillId="8" borderId="20" xfId="0" applyFont="1" applyFill="1" applyBorder="1" applyAlignment="1">
      <alignment vertical="center"/>
    </xf>
    <xf numFmtId="49" fontId="18" fillId="0" borderId="7" xfId="0" applyNumberFormat="1" applyFont="1" applyFill="1" applyBorder="1" applyAlignment="1">
      <alignment horizontal="right" vertical="center" wrapText="1"/>
    </xf>
    <xf numFmtId="3" fontId="2" fillId="3" borderId="10" xfId="0" applyNumberFormat="1" applyFont="1" applyFill="1" applyBorder="1" applyAlignment="1">
      <alignment vertical="center"/>
    </xf>
    <xf numFmtId="3" fontId="18" fillId="4" borderId="3" xfId="0" applyNumberFormat="1" applyFont="1" applyFill="1" applyBorder="1" applyAlignment="1">
      <alignment horizontal="right" vertical="center"/>
    </xf>
    <xf numFmtId="3" fontId="18" fillId="5" borderId="3" xfId="0" applyNumberFormat="1" applyFont="1" applyFill="1" applyBorder="1" applyAlignment="1">
      <alignment horizontal="right" vertical="center"/>
    </xf>
    <xf numFmtId="3" fontId="18" fillId="5" borderId="13" xfId="0" applyNumberFormat="1" applyFont="1" applyFill="1" applyBorder="1" applyAlignment="1">
      <alignment horizontal="right" vertical="center"/>
    </xf>
    <xf numFmtId="3" fontId="18" fillId="4" borderId="17" xfId="0" applyNumberFormat="1" applyFont="1" applyFill="1" applyBorder="1" applyAlignment="1">
      <alignment horizontal="right" vertical="center"/>
    </xf>
    <xf numFmtId="3" fontId="18" fillId="5" borderId="17" xfId="0" applyNumberFormat="1" applyFont="1" applyFill="1" applyBorder="1" applyAlignment="1">
      <alignment horizontal="right" vertical="center"/>
    </xf>
    <xf numFmtId="3" fontId="18" fillId="5" borderId="18" xfId="0" applyNumberFormat="1" applyFont="1" applyFill="1" applyBorder="1" applyAlignment="1">
      <alignment horizontal="right" vertical="center"/>
    </xf>
    <xf numFmtId="3" fontId="0" fillId="5" borderId="0" xfId="0" applyNumberFormat="1" applyFill="1" applyAlignment="1">
      <alignment vertical="center"/>
    </xf>
    <xf numFmtId="168" fontId="18" fillId="4" borderId="17" xfId="0" applyNumberFormat="1" applyFont="1" applyFill="1" applyBorder="1" applyAlignment="1">
      <alignment horizontal="right" vertical="center"/>
    </xf>
    <xf numFmtId="168" fontId="18" fillId="5" borderId="17" xfId="0" applyNumberFormat="1" applyFont="1" applyFill="1" applyBorder="1" applyAlignment="1">
      <alignment horizontal="right" vertical="center"/>
    </xf>
    <xf numFmtId="168" fontId="18" fillId="5" borderId="18" xfId="0" applyNumberFormat="1" applyFont="1" applyFill="1" applyBorder="1" applyAlignment="1">
      <alignment horizontal="right" vertical="center"/>
    </xf>
    <xf numFmtId="0" fontId="8" fillId="9" borderId="19" xfId="0" applyFont="1" applyFill="1" applyBorder="1" applyAlignment="1">
      <alignment horizontal="center" vertical="center" textRotation="90"/>
    </xf>
    <xf numFmtId="0" fontId="8" fillId="9" borderId="0" xfId="0" applyFont="1" applyFill="1" applyBorder="1" applyAlignment="1">
      <alignment horizontal="center" vertical="center" textRotation="90"/>
    </xf>
    <xf numFmtId="0" fontId="0" fillId="9" borderId="0" xfId="0" applyFill="1" applyAlignment="1">
      <alignment vertical="center"/>
    </xf>
    <xf numFmtId="0" fontId="0" fillId="9" borderId="0" xfId="0" applyFont="1" applyFill="1" applyAlignment="1">
      <alignment vertical="center"/>
    </xf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8D589E-74F3-4CD6-BAAA-746B033E154D}">
  <dimension ref="A1:AN297"/>
  <sheetViews>
    <sheetView tabSelected="1" topLeftCell="A43" zoomScale="85" zoomScaleNormal="85" workbookViewId="0">
      <selection activeCell="M73" sqref="M73"/>
    </sheetView>
  </sheetViews>
  <sheetFormatPr baseColWidth="10" defaultRowHeight="15" x14ac:dyDescent="0.25"/>
  <cols>
    <col min="1" max="1" width="6" customWidth="1"/>
    <col min="2" max="2" width="41.42578125" bestFit="1" customWidth="1"/>
    <col min="7" max="13" width="11.42578125" style="1"/>
    <col min="14" max="40" width="11.42578125" style="11"/>
  </cols>
  <sheetData>
    <row r="1" spans="1:40" s="11" customFormat="1" ht="23.25" x14ac:dyDescent="0.25">
      <c r="A1" s="19" t="s">
        <v>0</v>
      </c>
      <c r="C1" s="20"/>
      <c r="D1" s="20"/>
      <c r="E1" s="20" t="s">
        <v>41</v>
      </c>
      <c r="F1" s="20"/>
      <c r="G1" s="20"/>
      <c r="H1" s="20"/>
      <c r="I1" s="20"/>
      <c r="J1" s="20"/>
      <c r="K1" s="20"/>
      <c r="L1" s="20"/>
      <c r="M1" s="20"/>
    </row>
    <row r="2" spans="1:40" s="21" customFormat="1" ht="23.25" x14ac:dyDescent="0.25">
      <c r="A2" s="13" t="s">
        <v>1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40" s="21" customFormat="1" ht="24" thickBot="1" x14ac:dyDescent="0.3">
      <c r="A3" s="18"/>
      <c r="B3" s="13"/>
      <c r="C3" s="14"/>
      <c r="D3" s="14"/>
      <c r="E3" s="14"/>
      <c r="F3" s="14"/>
      <c r="G3" s="15"/>
      <c r="H3" s="15"/>
      <c r="I3" s="15"/>
      <c r="J3" s="15"/>
      <c r="K3" s="14"/>
      <c r="L3" s="16"/>
      <c r="M3" s="16"/>
    </row>
    <row r="4" spans="1:40" s="72" customFormat="1" ht="24.75" customHeight="1" x14ac:dyDescent="0.25">
      <c r="A4" s="22" t="s">
        <v>23</v>
      </c>
      <c r="B4" s="23" t="s">
        <v>21</v>
      </c>
      <c r="C4" s="23" t="s">
        <v>2</v>
      </c>
      <c r="D4" s="24">
        <v>1990</v>
      </c>
      <c r="E4" s="24">
        <v>2000</v>
      </c>
      <c r="F4" s="24">
        <v>2011</v>
      </c>
      <c r="G4" s="24">
        <v>2012</v>
      </c>
      <c r="H4" s="24">
        <v>2013</v>
      </c>
      <c r="I4" s="24">
        <v>2014</v>
      </c>
      <c r="J4" s="24">
        <v>2015</v>
      </c>
      <c r="K4" s="24">
        <v>2016</v>
      </c>
      <c r="L4" s="24">
        <v>2017</v>
      </c>
      <c r="M4" s="25">
        <v>2018</v>
      </c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</row>
    <row r="5" spans="1:40" s="72" customFormat="1" ht="16.5" customHeight="1" x14ac:dyDescent="0.25">
      <c r="A5" s="26"/>
      <c r="B5" s="8" t="s">
        <v>4</v>
      </c>
      <c r="C5" s="5" t="s">
        <v>3</v>
      </c>
      <c r="D5" s="55">
        <v>394700</v>
      </c>
      <c r="E5" s="55">
        <v>456100</v>
      </c>
      <c r="F5" s="56">
        <v>447500</v>
      </c>
      <c r="G5" s="57">
        <v>427491.684074816</v>
      </c>
      <c r="H5" s="57">
        <v>419725.02893825865</v>
      </c>
      <c r="I5" s="57">
        <v>404105.09479817218</v>
      </c>
      <c r="J5" s="57">
        <v>399947.83659761155</v>
      </c>
      <c r="K5" s="57">
        <v>397928.94539296604</v>
      </c>
      <c r="L5" s="57">
        <v>399373.00159300602</v>
      </c>
      <c r="M5" s="58">
        <v>394610.38607508538</v>
      </c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</row>
    <row r="6" spans="1:40" s="72" customFormat="1" ht="16.5" customHeight="1" x14ac:dyDescent="0.25">
      <c r="A6" s="26"/>
      <c r="B6" s="8" t="s">
        <v>5</v>
      </c>
      <c r="C6" s="5" t="s">
        <v>3</v>
      </c>
      <c r="D6" s="55">
        <v>149500</v>
      </c>
      <c r="E6" s="55">
        <v>233700</v>
      </c>
      <c r="F6" s="56">
        <v>227000</v>
      </c>
      <c r="G6" s="57">
        <v>228288.35608320002</v>
      </c>
      <c r="H6" s="57">
        <v>227801.83242672411</v>
      </c>
      <c r="I6" s="57">
        <v>204610.56550647374</v>
      </c>
      <c r="J6" s="57">
        <v>201030.96634511335</v>
      </c>
      <c r="K6" s="57">
        <v>234087.25551650792</v>
      </c>
      <c r="L6" s="57">
        <v>240213.89545202872</v>
      </c>
      <c r="M6" s="58">
        <v>239480.08746495144</v>
      </c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</row>
    <row r="7" spans="1:40" s="72" customFormat="1" ht="16.5" customHeight="1" x14ac:dyDescent="0.25">
      <c r="A7" s="26"/>
      <c r="B7" s="8" t="s">
        <v>6</v>
      </c>
      <c r="C7" s="5" t="s">
        <v>3</v>
      </c>
      <c r="D7" s="55">
        <v>1116100</v>
      </c>
      <c r="E7" s="55">
        <v>919100</v>
      </c>
      <c r="F7" s="56">
        <v>833600</v>
      </c>
      <c r="G7" s="57">
        <v>808190</v>
      </c>
      <c r="H7" s="57">
        <v>782780</v>
      </c>
      <c r="I7" s="57">
        <v>757370</v>
      </c>
      <c r="J7" s="57">
        <v>731960</v>
      </c>
      <c r="K7" s="57">
        <v>706550</v>
      </c>
      <c r="L7" s="57">
        <v>681140</v>
      </c>
      <c r="M7" s="58">
        <v>655730</v>
      </c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</row>
    <row r="8" spans="1:40" s="72" customFormat="1" ht="16.5" customHeight="1" x14ac:dyDescent="0.25">
      <c r="A8" s="26"/>
      <c r="B8" s="8" t="s">
        <v>7</v>
      </c>
      <c r="C8" s="5" t="s">
        <v>3</v>
      </c>
      <c r="D8" s="55">
        <v>38700</v>
      </c>
      <c r="E8" s="55">
        <v>22000</v>
      </c>
      <c r="F8" s="56">
        <v>11100</v>
      </c>
      <c r="G8" s="57">
        <v>10170</v>
      </c>
      <c r="H8" s="57">
        <v>9240</v>
      </c>
      <c r="I8" s="57">
        <v>8310</v>
      </c>
      <c r="J8" s="57">
        <v>7380</v>
      </c>
      <c r="K8" s="57">
        <v>6450</v>
      </c>
      <c r="L8" s="57">
        <v>5520</v>
      </c>
      <c r="M8" s="58">
        <v>4590</v>
      </c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1"/>
    </row>
    <row r="9" spans="1:40" s="72" customFormat="1" ht="16.5" customHeight="1" thickBot="1" x14ac:dyDescent="0.3">
      <c r="A9" s="26"/>
      <c r="B9" s="37" t="s">
        <v>19</v>
      </c>
      <c r="C9" s="38" t="s">
        <v>3</v>
      </c>
      <c r="D9" s="59">
        <v>109230</v>
      </c>
      <c r="E9" s="59">
        <v>149510</v>
      </c>
      <c r="F9" s="60">
        <v>236750</v>
      </c>
      <c r="G9" s="61">
        <v>244325</v>
      </c>
      <c r="H9" s="61">
        <v>251900</v>
      </c>
      <c r="I9" s="61">
        <v>259475</v>
      </c>
      <c r="J9" s="61">
        <v>267050</v>
      </c>
      <c r="K9" s="61">
        <v>274625</v>
      </c>
      <c r="L9" s="61">
        <v>282200</v>
      </c>
      <c r="M9" s="62">
        <v>289775</v>
      </c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1"/>
    </row>
    <row r="10" spans="1:40" s="72" customFormat="1" ht="16.5" customHeight="1" thickBot="1" x14ac:dyDescent="0.3">
      <c r="A10" s="26"/>
      <c r="B10" s="92" t="s">
        <v>27</v>
      </c>
      <c r="C10" s="54" t="s">
        <v>3</v>
      </c>
      <c r="D10" s="67">
        <f>SUM(D5:D9)</f>
        <v>1808230</v>
      </c>
      <c r="E10" s="67">
        <f t="shared" ref="E10:M10" si="0">SUM(E5:E9)</f>
        <v>1780410</v>
      </c>
      <c r="F10" s="68">
        <f t="shared" si="0"/>
        <v>1755950</v>
      </c>
      <c r="G10" s="69">
        <f t="shared" si="0"/>
        <v>1718465.0401580161</v>
      </c>
      <c r="H10" s="69">
        <f t="shared" si="0"/>
        <v>1691446.8613649828</v>
      </c>
      <c r="I10" s="69">
        <f t="shared" si="0"/>
        <v>1633870.660304646</v>
      </c>
      <c r="J10" s="69">
        <f t="shared" si="0"/>
        <v>1607368.8029427249</v>
      </c>
      <c r="K10" s="69">
        <f t="shared" si="0"/>
        <v>1619641.2009094739</v>
      </c>
      <c r="L10" s="69">
        <f t="shared" si="0"/>
        <v>1608446.8970450347</v>
      </c>
      <c r="M10" s="70">
        <f t="shared" si="0"/>
        <v>1584185.4735400369</v>
      </c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</row>
    <row r="11" spans="1:40" s="72" customFormat="1" ht="16.5" customHeight="1" x14ac:dyDescent="0.25">
      <c r="A11" s="26"/>
      <c r="B11" s="73"/>
      <c r="C11" s="74"/>
      <c r="D11" s="74"/>
      <c r="E11" s="74"/>
      <c r="F11" s="74"/>
      <c r="G11" s="75"/>
      <c r="H11" s="75"/>
      <c r="I11" s="75"/>
      <c r="J11" s="75"/>
      <c r="K11" s="75"/>
      <c r="L11" s="75"/>
      <c r="M11" s="76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</row>
    <row r="12" spans="1:40" s="72" customFormat="1" ht="26.25" customHeight="1" x14ac:dyDescent="0.25">
      <c r="A12" s="26"/>
      <c r="B12" s="2" t="s">
        <v>22</v>
      </c>
      <c r="C12" s="2" t="s">
        <v>2</v>
      </c>
      <c r="D12" s="3">
        <v>1990</v>
      </c>
      <c r="E12" s="3">
        <v>2000</v>
      </c>
      <c r="F12" s="3">
        <v>2011</v>
      </c>
      <c r="G12" s="3">
        <v>2012</v>
      </c>
      <c r="H12" s="3">
        <v>2013</v>
      </c>
      <c r="I12" s="3">
        <v>2014</v>
      </c>
      <c r="J12" s="3">
        <v>2015</v>
      </c>
      <c r="K12" s="3">
        <v>2016</v>
      </c>
      <c r="L12" s="3">
        <v>2017</v>
      </c>
      <c r="M12" s="27">
        <v>2018</v>
      </c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</row>
    <row r="13" spans="1:40" s="72" customFormat="1" ht="16.5" customHeight="1" x14ac:dyDescent="0.25">
      <c r="A13" s="26"/>
      <c r="B13" s="8" t="s">
        <v>4</v>
      </c>
      <c r="C13" s="5" t="s">
        <v>8</v>
      </c>
      <c r="D13" s="55">
        <v>263279.16034804023</v>
      </c>
      <c r="E13" s="55">
        <v>272700.71681048867</v>
      </c>
      <c r="F13" s="56">
        <v>254179.99999999997</v>
      </c>
      <c r="G13" s="57">
        <v>244952.73497486956</v>
      </c>
      <c r="H13" s="57">
        <v>240082.71655268394</v>
      </c>
      <c r="I13" s="57">
        <v>225086.53780258194</v>
      </c>
      <c r="J13" s="57">
        <v>210772.50988694129</v>
      </c>
      <c r="K13" s="57">
        <v>208116.83844052124</v>
      </c>
      <c r="L13" s="57">
        <v>194095.27877420091</v>
      </c>
      <c r="M13" s="58">
        <v>187045.32299959045</v>
      </c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</row>
    <row r="14" spans="1:40" s="72" customFormat="1" ht="16.5" customHeight="1" x14ac:dyDescent="0.25">
      <c r="A14" s="26"/>
      <c r="B14" s="8" t="s">
        <v>5</v>
      </c>
      <c r="C14" s="5" t="s">
        <v>8</v>
      </c>
      <c r="D14" s="55">
        <v>34086</v>
      </c>
      <c r="E14" s="55">
        <v>53283.6</v>
      </c>
      <c r="F14" s="56">
        <v>51756</v>
      </c>
      <c r="G14" s="57">
        <v>52049.745186969609</v>
      </c>
      <c r="H14" s="57">
        <v>51938.817793293099</v>
      </c>
      <c r="I14" s="57">
        <v>46651.20893547601</v>
      </c>
      <c r="J14" s="57">
        <v>45835.060326685845</v>
      </c>
      <c r="K14" s="57">
        <v>53371.894257763808</v>
      </c>
      <c r="L14" s="57">
        <v>54768.768163062552</v>
      </c>
      <c r="M14" s="58">
        <v>54601.459942008929</v>
      </c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</row>
    <row r="15" spans="1:40" s="72" customFormat="1" ht="16.5" customHeight="1" x14ac:dyDescent="0.25">
      <c r="A15" s="26"/>
      <c r="B15" s="8" t="s">
        <v>6</v>
      </c>
      <c r="C15" s="5" t="s">
        <v>9</v>
      </c>
      <c r="D15" s="55">
        <v>357152</v>
      </c>
      <c r="E15" s="55">
        <v>294112</v>
      </c>
      <c r="F15" s="56">
        <v>266752</v>
      </c>
      <c r="G15" s="57">
        <v>258620.80000000002</v>
      </c>
      <c r="H15" s="57">
        <v>250489.60000000001</v>
      </c>
      <c r="I15" s="57">
        <v>242358.39999999999</v>
      </c>
      <c r="J15" s="57">
        <v>234227.20000000001</v>
      </c>
      <c r="K15" s="57">
        <v>226096</v>
      </c>
      <c r="L15" s="57">
        <v>217964.80000000002</v>
      </c>
      <c r="M15" s="58">
        <v>209833.60000000001</v>
      </c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</row>
    <row r="16" spans="1:40" s="72" customFormat="1" ht="16.5" customHeight="1" x14ac:dyDescent="0.25">
      <c r="A16" s="26"/>
      <c r="B16" s="8" t="s">
        <v>7</v>
      </c>
      <c r="C16" s="5" t="s">
        <v>9</v>
      </c>
      <c r="D16" s="55">
        <v>15518.7</v>
      </c>
      <c r="E16" s="55">
        <v>8822</v>
      </c>
      <c r="F16" s="56">
        <v>4451.1000000000004</v>
      </c>
      <c r="G16" s="57">
        <v>4078.17</v>
      </c>
      <c r="H16" s="57">
        <v>3705.2400000000002</v>
      </c>
      <c r="I16" s="57">
        <v>3332.3100000000004</v>
      </c>
      <c r="J16" s="57">
        <v>2959.38</v>
      </c>
      <c r="K16" s="57">
        <v>2586.4500000000003</v>
      </c>
      <c r="L16" s="57">
        <v>2213.52</v>
      </c>
      <c r="M16" s="58">
        <v>1840.5900000000001</v>
      </c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</row>
    <row r="17" spans="1:40" s="72" customFormat="1" ht="16.5" customHeight="1" thickBot="1" x14ac:dyDescent="0.3">
      <c r="A17" s="26"/>
      <c r="B17" s="37" t="s">
        <v>19</v>
      </c>
      <c r="C17" s="38" t="s">
        <v>9</v>
      </c>
      <c r="D17" s="59">
        <v>2626.9136484389383</v>
      </c>
      <c r="E17" s="59">
        <v>3812.5049999999997</v>
      </c>
      <c r="F17" s="60">
        <v>6060.8</v>
      </c>
      <c r="G17" s="61">
        <v>6254.72</v>
      </c>
      <c r="H17" s="61">
        <v>6448.64</v>
      </c>
      <c r="I17" s="61">
        <v>6642.56</v>
      </c>
      <c r="J17" s="61">
        <v>6809.7749999999996</v>
      </c>
      <c r="K17" s="61">
        <v>6975.4749999999995</v>
      </c>
      <c r="L17" s="61">
        <v>7167.88</v>
      </c>
      <c r="M17" s="62">
        <v>7099.4875000000002</v>
      </c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</row>
    <row r="18" spans="1:40" s="72" customFormat="1" ht="16.5" customHeight="1" thickBot="1" x14ac:dyDescent="0.3">
      <c r="A18" s="26"/>
      <c r="B18" s="92" t="s">
        <v>27</v>
      </c>
      <c r="C18" s="54" t="s">
        <v>29</v>
      </c>
      <c r="D18" s="67">
        <f>SUM(D13:D17)</f>
        <v>672662.77399647923</v>
      </c>
      <c r="E18" s="67">
        <f t="shared" ref="E18:M18" si="1">SUM(E13:E17)</f>
        <v>632730.82181048871</v>
      </c>
      <c r="F18" s="68">
        <f t="shared" si="1"/>
        <v>583199.9</v>
      </c>
      <c r="G18" s="69">
        <f t="shared" si="1"/>
        <v>565956.17016183923</v>
      </c>
      <c r="H18" s="69">
        <f t="shared" si="1"/>
        <v>552665.01434597699</v>
      </c>
      <c r="I18" s="69">
        <f t="shared" si="1"/>
        <v>524071.01673805795</v>
      </c>
      <c r="J18" s="69">
        <f t="shared" si="1"/>
        <v>500603.92521362717</v>
      </c>
      <c r="K18" s="69">
        <f t="shared" si="1"/>
        <v>497146.65769828501</v>
      </c>
      <c r="L18" s="69">
        <f t="shared" si="1"/>
        <v>476210.24693726352</v>
      </c>
      <c r="M18" s="70">
        <f t="shared" si="1"/>
        <v>460420.46044159937</v>
      </c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</row>
    <row r="19" spans="1:40" s="72" customFormat="1" ht="16.5" customHeight="1" x14ac:dyDescent="0.25">
      <c r="A19" s="26"/>
      <c r="B19" s="73"/>
      <c r="C19" s="74"/>
      <c r="D19" s="74"/>
      <c r="E19" s="74"/>
      <c r="F19" s="74"/>
      <c r="G19" s="75"/>
      <c r="H19" s="75"/>
      <c r="I19" s="75"/>
      <c r="J19" s="75"/>
      <c r="K19" s="75"/>
      <c r="L19" s="75"/>
      <c r="M19" s="76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</row>
    <row r="20" spans="1:40" s="72" customFormat="1" ht="23.25" customHeight="1" x14ac:dyDescent="0.25">
      <c r="A20" s="26"/>
      <c r="B20" s="2" t="s">
        <v>28</v>
      </c>
      <c r="C20" s="2" t="s">
        <v>2</v>
      </c>
      <c r="D20" s="3">
        <v>1990</v>
      </c>
      <c r="E20" s="3">
        <v>2000</v>
      </c>
      <c r="F20" s="3">
        <v>2011</v>
      </c>
      <c r="G20" s="3">
        <v>2012</v>
      </c>
      <c r="H20" s="3">
        <v>2013</v>
      </c>
      <c r="I20" s="3">
        <v>2014</v>
      </c>
      <c r="J20" s="3">
        <v>2015</v>
      </c>
      <c r="K20" s="3">
        <v>2016</v>
      </c>
      <c r="L20" s="3">
        <v>2017</v>
      </c>
      <c r="M20" s="27">
        <v>2018</v>
      </c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1"/>
      <c r="AN20" s="71"/>
    </row>
    <row r="21" spans="1:40" s="72" customFormat="1" ht="16.5" customHeight="1" x14ac:dyDescent="0.25">
      <c r="A21" s="26"/>
      <c r="B21" s="36" t="s">
        <v>10</v>
      </c>
      <c r="C21" s="5" t="s">
        <v>11</v>
      </c>
      <c r="D21" s="10">
        <v>0</v>
      </c>
      <c r="E21" s="10">
        <v>0</v>
      </c>
      <c r="F21" s="52">
        <v>0.3485586592178771</v>
      </c>
      <c r="G21" s="32">
        <v>0.39487365787086776</v>
      </c>
      <c r="H21" s="32">
        <v>0.49344210071033384</v>
      </c>
      <c r="I21" s="32">
        <v>0.56246180492606868</v>
      </c>
      <c r="J21" s="32">
        <v>0.73530589014256531</v>
      </c>
      <c r="K21" s="32">
        <v>0.84158192028299639</v>
      </c>
      <c r="L21" s="32">
        <v>1.0655035024967801</v>
      </c>
      <c r="M21" s="34">
        <v>1.2004467817272908</v>
      </c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71"/>
      <c r="AN21" s="71"/>
    </row>
    <row r="22" spans="1:40" s="72" customFormat="1" ht="16.5" customHeight="1" thickBot="1" x14ac:dyDescent="0.3">
      <c r="A22" s="28"/>
      <c r="B22" s="29" t="s">
        <v>12</v>
      </c>
      <c r="C22" s="30" t="s">
        <v>11</v>
      </c>
      <c r="D22" s="31">
        <v>7.5175498967653132E-2</v>
      </c>
      <c r="E22" s="31">
        <v>0.10913775986918944</v>
      </c>
      <c r="F22" s="53">
        <v>0.17495566065622228</v>
      </c>
      <c r="G22" s="33">
        <v>0.18319027797277562</v>
      </c>
      <c r="H22" s="33">
        <v>0.19174932343644061</v>
      </c>
      <c r="I22" s="33">
        <v>0.20428270151663858</v>
      </c>
      <c r="J22" s="33">
        <v>0.21408259435473415</v>
      </c>
      <c r="K22" s="33">
        <v>0.21769629714777744</v>
      </c>
      <c r="L22" s="33">
        <v>0.22593872736415069</v>
      </c>
      <c r="M22" s="35">
        <v>0.23577419235512026</v>
      </c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1"/>
      <c r="AJ22" s="71"/>
      <c r="AK22" s="71"/>
      <c r="AL22" s="71"/>
      <c r="AM22" s="71"/>
      <c r="AN22" s="71"/>
    </row>
    <row r="23" spans="1:40" s="72" customFormat="1" ht="33" customHeight="1" thickBot="1" x14ac:dyDescent="0.3">
      <c r="A23" s="39"/>
      <c r="B23" s="40"/>
      <c r="C23" s="41"/>
      <c r="D23" s="77"/>
      <c r="E23" s="78"/>
      <c r="F23" s="79"/>
      <c r="G23" s="80"/>
      <c r="H23" s="80"/>
      <c r="I23" s="80"/>
      <c r="J23" s="80"/>
      <c r="K23" s="80"/>
      <c r="L23" s="80"/>
      <c r="M23" s="80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71"/>
      <c r="AN23" s="71"/>
    </row>
    <row r="24" spans="1:40" s="72" customFormat="1" ht="25.5" customHeight="1" x14ac:dyDescent="0.25">
      <c r="A24" s="42" t="s">
        <v>13</v>
      </c>
      <c r="B24" s="23" t="s">
        <v>24</v>
      </c>
      <c r="C24" s="23" t="s">
        <v>2</v>
      </c>
      <c r="D24" s="24">
        <v>1990</v>
      </c>
      <c r="E24" s="24">
        <v>2000</v>
      </c>
      <c r="F24" s="24">
        <v>2011</v>
      </c>
      <c r="G24" s="24">
        <v>2012</v>
      </c>
      <c r="H24" s="24">
        <v>2013</v>
      </c>
      <c r="I24" s="24">
        <v>2014</v>
      </c>
      <c r="J24" s="24">
        <v>2015</v>
      </c>
      <c r="K24" s="24">
        <v>2016</v>
      </c>
      <c r="L24" s="24">
        <v>2017</v>
      </c>
      <c r="M24" s="25">
        <v>2018</v>
      </c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</row>
    <row r="25" spans="1:40" s="72" customFormat="1" ht="16.5" customHeight="1" x14ac:dyDescent="0.25">
      <c r="A25" s="43"/>
      <c r="B25" s="8" t="s">
        <v>4</v>
      </c>
      <c r="C25" s="5" t="s">
        <v>3</v>
      </c>
      <c r="D25" s="55">
        <v>158950</v>
      </c>
      <c r="E25" s="55">
        <v>183650</v>
      </c>
      <c r="F25" s="56">
        <v>190540</v>
      </c>
      <c r="G25" s="57">
        <v>177189.80883200001</v>
      </c>
      <c r="H25" s="57">
        <v>174472.57868965517</v>
      </c>
      <c r="I25" s="57">
        <v>163585.76785986294</v>
      </c>
      <c r="J25" s="57">
        <v>160757.79289300513</v>
      </c>
      <c r="K25" s="57">
        <v>160445.73902135124</v>
      </c>
      <c r="L25" s="57">
        <v>161369.62260126465</v>
      </c>
      <c r="M25" s="58">
        <v>156891.62066684169</v>
      </c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</row>
    <row r="26" spans="1:40" s="72" customFormat="1" ht="16.5" customHeight="1" x14ac:dyDescent="0.25">
      <c r="A26" s="43"/>
      <c r="B26" s="8" t="s">
        <v>5</v>
      </c>
      <c r="C26" s="5" t="s">
        <v>3</v>
      </c>
      <c r="D26" s="55">
        <v>46200</v>
      </c>
      <c r="E26" s="55">
        <v>86620</v>
      </c>
      <c r="F26" s="56">
        <v>94030</v>
      </c>
      <c r="G26" s="57">
        <v>101650.60467839999</v>
      </c>
      <c r="H26" s="57">
        <v>103100.36099482758</v>
      </c>
      <c r="I26" s="57">
        <v>93299.280228484378</v>
      </c>
      <c r="J26" s="57">
        <v>88091.644612234959</v>
      </c>
      <c r="K26" s="57">
        <v>97182.88649753714</v>
      </c>
      <c r="L26" s="57">
        <v>99961.109716875682</v>
      </c>
      <c r="M26" s="58">
        <v>99398.326986610671</v>
      </c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71"/>
    </row>
    <row r="27" spans="1:40" s="72" customFormat="1" ht="16.5" customHeight="1" x14ac:dyDescent="0.25">
      <c r="A27" s="43"/>
      <c r="B27" s="8" t="s">
        <v>6</v>
      </c>
      <c r="C27" s="5" t="s">
        <v>3</v>
      </c>
      <c r="D27" s="55">
        <v>580590</v>
      </c>
      <c r="E27" s="55">
        <v>580810</v>
      </c>
      <c r="F27" s="56">
        <v>543090</v>
      </c>
      <c r="G27" s="57">
        <v>527711</v>
      </c>
      <c r="H27" s="57">
        <v>512332</v>
      </c>
      <c r="I27" s="57">
        <v>496953</v>
      </c>
      <c r="J27" s="57">
        <v>481574</v>
      </c>
      <c r="K27" s="57">
        <v>466195</v>
      </c>
      <c r="L27" s="57">
        <v>450816</v>
      </c>
      <c r="M27" s="58">
        <v>435437</v>
      </c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  <c r="AJ27" s="71"/>
      <c r="AK27" s="71"/>
      <c r="AL27" s="71"/>
      <c r="AM27" s="71"/>
      <c r="AN27" s="71"/>
    </row>
    <row r="28" spans="1:40" s="72" customFormat="1" ht="16.5" customHeight="1" x14ac:dyDescent="0.25">
      <c r="A28" s="43"/>
      <c r="B28" s="8" t="s">
        <v>7</v>
      </c>
      <c r="C28" s="5" t="s">
        <v>3</v>
      </c>
      <c r="D28" s="55">
        <v>6370</v>
      </c>
      <c r="E28" s="55">
        <v>3430</v>
      </c>
      <c r="F28" s="56">
        <v>1710</v>
      </c>
      <c r="G28" s="57">
        <v>1609</v>
      </c>
      <c r="H28" s="57">
        <v>1508</v>
      </c>
      <c r="I28" s="57">
        <v>1407</v>
      </c>
      <c r="J28" s="57">
        <v>1306</v>
      </c>
      <c r="K28" s="57">
        <v>1205</v>
      </c>
      <c r="L28" s="57">
        <v>1104</v>
      </c>
      <c r="M28" s="58">
        <v>1003</v>
      </c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71"/>
    </row>
    <row r="29" spans="1:40" s="72" customFormat="1" ht="16.5" customHeight="1" thickBot="1" x14ac:dyDescent="0.3">
      <c r="A29" s="43"/>
      <c r="B29" s="37" t="s">
        <v>19</v>
      </c>
      <c r="C29" s="38" t="s">
        <v>3</v>
      </c>
      <c r="D29" s="59">
        <v>91770</v>
      </c>
      <c r="E29" s="59">
        <v>118120</v>
      </c>
      <c r="F29" s="60">
        <v>167300</v>
      </c>
      <c r="G29" s="61">
        <v>172740</v>
      </c>
      <c r="H29" s="61">
        <v>178180</v>
      </c>
      <c r="I29" s="61">
        <v>183620</v>
      </c>
      <c r="J29" s="61">
        <v>189060</v>
      </c>
      <c r="K29" s="61">
        <v>194500</v>
      </c>
      <c r="L29" s="61">
        <v>199940</v>
      </c>
      <c r="M29" s="62">
        <v>205380</v>
      </c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</row>
    <row r="30" spans="1:40" s="72" customFormat="1" ht="16.5" customHeight="1" thickBot="1" x14ac:dyDescent="0.3">
      <c r="A30" s="43"/>
      <c r="B30" s="92" t="s">
        <v>27</v>
      </c>
      <c r="C30" s="54" t="s">
        <v>3</v>
      </c>
      <c r="D30" s="67">
        <f>SUM(D25:D29)</f>
        <v>883880</v>
      </c>
      <c r="E30" s="67">
        <f t="shared" ref="E30:M30" si="2">SUM(E25:E29)</f>
        <v>972630</v>
      </c>
      <c r="F30" s="68">
        <f t="shared" si="2"/>
        <v>996670</v>
      </c>
      <c r="G30" s="69">
        <f t="shared" si="2"/>
        <v>980900.41351039999</v>
      </c>
      <c r="H30" s="69">
        <f t="shared" si="2"/>
        <v>969592.93968448276</v>
      </c>
      <c r="I30" s="69">
        <f t="shared" si="2"/>
        <v>938865.04808834731</v>
      </c>
      <c r="J30" s="69">
        <f t="shared" si="2"/>
        <v>920789.43750524009</v>
      </c>
      <c r="K30" s="69">
        <f t="shared" si="2"/>
        <v>919528.62551888835</v>
      </c>
      <c r="L30" s="69">
        <f t="shared" si="2"/>
        <v>913190.73231814033</v>
      </c>
      <c r="M30" s="70">
        <f t="shared" si="2"/>
        <v>898109.9476534524</v>
      </c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</row>
    <row r="31" spans="1:40" s="72" customFormat="1" ht="16.5" customHeight="1" thickBot="1" x14ac:dyDescent="0.3">
      <c r="A31" s="43"/>
      <c r="B31" s="81"/>
      <c r="C31" s="82"/>
      <c r="D31" s="82"/>
      <c r="E31" s="82"/>
      <c r="F31" s="82"/>
      <c r="G31" s="83"/>
      <c r="H31" s="83"/>
      <c r="I31" s="83"/>
      <c r="J31" s="83"/>
      <c r="K31" s="83"/>
      <c r="L31" s="83"/>
      <c r="M31" s="84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</row>
    <row r="32" spans="1:40" s="72" customFormat="1" ht="30" customHeight="1" x14ac:dyDescent="0.25">
      <c r="A32" s="43"/>
      <c r="B32" s="66" t="s">
        <v>32</v>
      </c>
      <c r="C32" s="23" t="s">
        <v>2</v>
      </c>
      <c r="D32" s="24">
        <v>1990</v>
      </c>
      <c r="E32" s="24">
        <v>2000</v>
      </c>
      <c r="F32" s="24">
        <v>2011</v>
      </c>
      <c r="G32" s="24">
        <v>2012</v>
      </c>
      <c r="H32" s="24">
        <v>2013</v>
      </c>
      <c r="I32" s="24">
        <v>2014</v>
      </c>
      <c r="J32" s="24">
        <v>2015</v>
      </c>
      <c r="K32" s="24">
        <v>2016</v>
      </c>
      <c r="L32" s="24">
        <v>2017</v>
      </c>
      <c r="M32" s="25">
        <v>2018</v>
      </c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</row>
    <row r="33" spans="1:40" s="72" customFormat="1" ht="16.5" customHeight="1" x14ac:dyDescent="0.25">
      <c r="A33" s="43"/>
      <c r="B33" s="63" t="s">
        <v>4</v>
      </c>
      <c r="C33" s="5" t="s">
        <v>8</v>
      </c>
      <c r="D33" s="55">
        <v>106025.39279787432</v>
      </c>
      <c r="E33" s="55">
        <v>109803.74181593127</v>
      </c>
      <c r="F33" s="56">
        <v>108226.71999999999</v>
      </c>
      <c r="G33" s="57">
        <v>101529.760460736</v>
      </c>
      <c r="H33" s="57">
        <v>99798.315010482751</v>
      </c>
      <c r="I33" s="57">
        <v>91117.27269794367</v>
      </c>
      <c r="J33" s="57">
        <v>84719.35685461371</v>
      </c>
      <c r="K33" s="57">
        <v>83913.121508166703</v>
      </c>
      <c r="L33" s="57">
        <v>78425.636584214619</v>
      </c>
      <c r="M33" s="58">
        <v>74366.628196082951</v>
      </c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1"/>
      <c r="AN33" s="71"/>
    </row>
    <row r="34" spans="1:40" s="72" customFormat="1" ht="16.5" customHeight="1" x14ac:dyDescent="0.25">
      <c r="A34" s="43"/>
      <c r="B34" s="63" t="s">
        <v>5</v>
      </c>
      <c r="C34" s="5" t="s">
        <v>8</v>
      </c>
      <c r="D34" s="55">
        <v>10533.6</v>
      </c>
      <c r="E34" s="55">
        <v>19749.36</v>
      </c>
      <c r="F34" s="56">
        <v>21438.84</v>
      </c>
      <c r="G34" s="57">
        <v>23176.3378666752</v>
      </c>
      <c r="H34" s="57">
        <v>23506.882306820691</v>
      </c>
      <c r="I34" s="57">
        <v>21272.235892094439</v>
      </c>
      <c r="J34" s="57">
        <v>20084.894971589572</v>
      </c>
      <c r="K34" s="57">
        <v>22157.698121438469</v>
      </c>
      <c r="L34" s="57">
        <v>22791.133015447656</v>
      </c>
      <c r="M34" s="58">
        <v>22662.818552947232</v>
      </c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</row>
    <row r="35" spans="1:40" s="72" customFormat="1" ht="16.5" customHeight="1" x14ac:dyDescent="0.25">
      <c r="A35" s="43"/>
      <c r="B35" s="63" t="s">
        <v>6</v>
      </c>
      <c r="C35" s="5" t="s">
        <v>9</v>
      </c>
      <c r="D35" s="55">
        <v>185788.80000000002</v>
      </c>
      <c r="E35" s="55">
        <v>185859.20000000001</v>
      </c>
      <c r="F35" s="56">
        <v>173788.80000000002</v>
      </c>
      <c r="G35" s="57">
        <v>168867.52</v>
      </c>
      <c r="H35" s="57">
        <v>163946.23999999999</v>
      </c>
      <c r="I35" s="57">
        <v>159024.95999999999</v>
      </c>
      <c r="J35" s="57">
        <v>154103.67999999999</v>
      </c>
      <c r="K35" s="57">
        <v>149182.39999999999</v>
      </c>
      <c r="L35" s="57">
        <v>144261.12</v>
      </c>
      <c r="M35" s="58">
        <v>139339.84</v>
      </c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71"/>
      <c r="AL35" s="71"/>
      <c r="AM35" s="71"/>
      <c r="AN35" s="71"/>
    </row>
    <row r="36" spans="1:40" s="72" customFormat="1" ht="16.5" customHeight="1" x14ac:dyDescent="0.25">
      <c r="A36" s="43"/>
      <c r="B36" s="63" t="s">
        <v>7</v>
      </c>
      <c r="C36" s="5" t="s">
        <v>9</v>
      </c>
      <c r="D36" s="55">
        <v>2554.3700000000003</v>
      </c>
      <c r="E36" s="55">
        <v>1375.43</v>
      </c>
      <c r="F36" s="56">
        <v>685.71</v>
      </c>
      <c r="G36" s="57">
        <v>645.20900000000006</v>
      </c>
      <c r="H36" s="57">
        <v>604.70800000000008</v>
      </c>
      <c r="I36" s="57">
        <v>564.20699999999999</v>
      </c>
      <c r="J36" s="57">
        <v>523.70600000000002</v>
      </c>
      <c r="K36" s="57">
        <v>483.20500000000004</v>
      </c>
      <c r="L36" s="57">
        <v>442.70400000000001</v>
      </c>
      <c r="M36" s="58">
        <v>402.20300000000003</v>
      </c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1"/>
      <c r="AJ36" s="71"/>
      <c r="AK36" s="71"/>
      <c r="AL36" s="71"/>
      <c r="AM36" s="71"/>
      <c r="AN36" s="71"/>
    </row>
    <row r="37" spans="1:40" s="72" customFormat="1" ht="16.5" customHeight="1" thickBot="1" x14ac:dyDescent="0.3">
      <c r="A37" s="43"/>
      <c r="B37" s="64" t="s">
        <v>19</v>
      </c>
      <c r="C37" s="38" t="s">
        <v>8</v>
      </c>
      <c r="D37" s="59">
        <v>2207.0114942528735</v>
      </c>
      <c r="E37" s="59">
        <v>3012.06</v>
      </c>
      <c r="F37" s="60">
        <v>4282.88</v>
      </c>
      <c r="G37" s="61">
        <v>4422.1440000000002</v>
      </c>
      <c r="H37" s="61">
        <v>4561.4080000000004</v>
      </c>
      <c r="I37" s="61">
        <v>4700.6720000000005</v>
      </c>
      <c r="J37" s="61">
        <v>4821.03</v>
      </c>
      <c r="K37" s="61">
        <v>4940.3</v>
      </c>
      <c r="L37" s="61">
        <v>5078.4759999999997</v>
      </c>
      <c r="M37" s="62">
        <v>5031.8100000000004</v>
      </c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M37" s="71"/>
      <c r="AN37" s="71"/>
    </row>
    <row r="38" spans="1:40" s="72" customFormat="1" ht="16.5" customHeight="1" thickBot="1" x14ac:dyDescent="0.3">
      <c r="A38" s="44"/>
      <c r="B38" s="65" t="s">
        <v>27</v>
      </c>
      <c r="C38" s="54" t="s">
        <v>14</v>
      </c>
      <c r="D38" s="67">
        <f>SUM(D33:D37)</f>
        <v>307109.17429212719</v>
      </c>
      <c r="E38" s="67">
        <f t="shared" ref="E38:M38" si="3">SUM(E33:E37)</f>
        <v>319799.79181593127</v>
      </c>
      <c r="F38" s="68">
        <f t="shared" si="3"/>
        <v>308422.95</v>
      </c>
      <c r="G38" s="69">
        <f t="shared" si="3"/>
        <v>298640.97132741113</v>
      </c>
      <c r="H38" s="69">
        <f t="shared" si="3"/>
        <v>292417.55331730342</v>
      </c>
      <c r="I38" s="69">
        <f t="shared" si="3"/>
        <v>276679.34759003815</v>
      </c>
      <c r="J38" s="69">
        <f t="shared" si="3"/>
        <v>264252.66782620328</v>
      </c>
      <c r="K38" s="69">
        <f t="shared" si="3"/>
        <v>260676.72462960516</v>
      </c>
      <c r="L38" s="69">
        <f t="shared" si="3"/>
        <v>250999.06959966227</v>
      </c>
      <c r="M38" s="70">
        <f t="shared" si="3"/>
        <v>241803.29974903018</v>
      </c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</row>
    <row r="39" spans="1:40" s="71" customFormat="1" ht="34.5" customHeight="1" thickBot="1" x14ac:dyDescent="0.3">
      <c r="A39" s="85"/>
      <c r="B39" s="85"/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85"/>
    </row>
    <row r="40" spans="1:40" s="72" customFormat="1" ht="25.5" customHeight="1" x14ac:dyDescent="0.25">
      <c r="A40" s="45" t="s">
        <v>15</v>
      </c>
      <c r="B40" s="23" t="s">
        <v>25</v>
      </c>
      <c r="C40" s="23" t="s">
        <v>2</v>
      </c>
      <c r="D40" s="24">
        <v>1990</v>
      </c>
      <c r="E40" s="24">
        <v>2000</v>
      </c>
      <c r="F40" s="24">
        <v>2011</v>
      </c>
      <c r="G40" s="24">
        <v>2012</v>
      </c>
      <c r="H40" s="24">
        <v>2013</v>
      </c>
      <c r="I40" s="24">
        <v>2014</v>
      </c>
      <c r="J40" s="24">
        <v>2015</v>
      </c>
      <c r="K40" s="24">
        <v>2016</v>
      </c>
      <c r="L40" s="24">
        <v>2017</v>
      </c>
      <c r="M40" s="25">
        <v>2018</v>
      </c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</row>
    <row r="41" spans="1:40" s="72" customFormat="1" ht="16.5" customHeight="1" x14ac:dyDescent="0.25">
      <c r="A41" s="46"/>
      <c r="B41" s="8" t="s">
        <v>4</v>
      </c>
      <c r="C41" s="5" t="s">
        <v>3</v>
      </c>
      <c r="D41" s="55">
        <v>235750</v>
      </c>
      <c r="E41" s="55">
        <v>272450</v>
      </c>
      <c r="F41" s="56">
        <v>256960</v>
      </c>
      <c r="G41" s="57">
        <v>250301.87524281599</v>
      </c>
      <c r="H41" s="57">
        <v>245252.45024860348</v>
      </c>
      <c r="I41" s="57">
        <v>240519.32693830924</v>
      </c>
      <c r="J41" s="57">
        <v>239190.04370460642</v>
      </c>
      <c r="K41" s="57">
        <v>237483.2063716148</v>
      </c>
      <c r="L41" s="57">
        <v>238003.37899174137</v>
      </c>
      <c r="M41" s="58">
        <v>237718.76540824369</v>
      </c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</row>
    <row r="42" spans="1:40" s="72" customFormat="1" ht="16.5" customHeight="1" x14ac:dyDescent="0.25">
      <c r="A42" s="46"/>
      <c r="B42" s="8" t="s">
        <v>5</v>
      </c>
      <c r="C42" s="5" t="s">
        <v>3</v>
      </c>
      <c r="D42" s="55">
        <v>103300</v>
      </c>
      <c r="E42" s="55">
        <v>147080</v>
      </c>
      <c r="F42" s="56">
        <v>132970</v>
      </c>
      <c r="G42" s="57">
        <v>126637.75140480003</v>
      </c>
      <c r="H42" s="57">
        <v>124701.47143189653</v>
      </c>
      <c r="I42" s="57">
        <v>111311.28527798936</v>
      </c>
      <c r="J42" s="57">
        <v>112939.32173287839</v>
      </c>
      <c r="K42" s="57">
        <v>136904.36901897078</v>
      </c>
      <c r="L42" s="57">
        <v>140252.78573515304</v>
      </c>
      <c r="M42" s="58">
        <v>140081.76047834079</v>
      </c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71"/>
      <c r="AJ42" s="71"/>
      <c r="AK42" s="71"/>
      <c r="AL42" s="71"/>
      <c r="AM42" s="71"/>
      <c r="AN42" s="71"/>
    </row>
    <row r="43" spans="1:40" s="72" customFormat="1" ht="16.5" customHeight="1" x14ac:dyDescent="0.25">
      <c r="A43" s="46"/>
      <c r="B43" s="8" t="s">
        <v>6</v>
      </c>
      <c r="C43" s="5" t="s">
        <v>3</v>
      </c>
      <c r="D43" s="55">
        <v>535510</v>
      </c>
      <c r="E43" s="55">
        <v>338290</v>
      </c>
      <c r="F43" s="56">
        <v>290510</v>
      </c>
      <c r="G43" s="57">
        <v>280479</v>
      </c>
      <c r="H43" s="57">
        <v>270448</v>
      </c>
      <c r="I43" s="57">
        <v>260417</v>
      </c>
      <c r="J43" s="57">
        <v>250386</v>
      </c>
      <c r="K43" s="57">
        <v>240355</v>
      </c>
      <c r="L43" s="57">
        <v>230324</v>
      </c>
      <c r="M43" s="58">
        <v>220293</v>
      </c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</row>
    <row r="44" spans="1:40" s="72" customFormat="1" ht="16.5" customHeight="1" x14ac:dyDescent="0.25">
      <c r="A44" s="46"/>
      <c r="B44" s="8" t="s">
        <v>7</v>
      </c>
      <c r="C44" s="5" t="s">
        <v>3</v>
      </c>
      <c r="D44" s="55">
        <v>32330</v>
      </c>
      <c r="E44" s="55">
        <v>18570</v>
      </c>
      <c r="F44" s="56">
        <v>9390</v>
      </c>
      <c r="G44" s="57">
        <v>8561</v>
      </c>
      <c r="H44" s="57">
        <v>7732</v>
      </c>
      <c r="I44" s="57">
        <v>6903</v>
      </c>
      <c r="J44" s="57">
        <v>6074</v>
      </c>
      <c r="K44" s="57">
        <v>5245</v>
      </c>
      <c r="L44" s="57">
        <v>4416</v>
      </c>
      <c r="M44" s="58">
        <v>3587</v>
      </c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  <c r="AN44" s="71"/>
    </row>
    <row r="45" spans="1:40" s="72" customFormat="1" ht="16.5" customHeight="1" thickBot="1" x14ac:dyDescent="0.3">
      <c r="A45" s="46"/>
      <c r="B45" s="4" t="s">
        <v>19</v>
      </c>
      <c r="C45" s="5" t="s">
        <v>3</v>
      </c>
      <c r="D45" s="55">
        <v>17460</v>
      </c>
      <c r="E45" s="55">
        <v>31390</v>
      </c>
      <c r="F45" s="56">
        <v>69450</v>
      </c>
      <c r="G45" s="57">
        <v>71585</v>
      </c>
      <c r="H45" s="57">
        <v>73720</v>
      </c>
      <c r="I45" s="57">
        <v>75855</v>
      </c>
      <c r="J45" s="57">
        <v>77990</v>
      </c>
      <c r="K45" s="57">
        <v>80125</v>
      </c>
      <c r="L45" s="57">
        <v>82260</v>
      </c>
      <c r="M45" s="58">
        <v>84395</v>
      </c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71"/>
      <c r="AJ45" s="71"/>
      <c r="AK45" s="71"/>
      <c r="AL45" s="71"/>
      <c r="AM45" s="71"/>
      <c r="AN45" s="71"/>
    </row>
    <row r="46" spans="1:40" s="72" customFormat="1" ht="16.5" customHeight="1" thickBot="1" x14ac:dyDescent="0.3">
      <c r="A46" s="46"/>
      <c r="B46" s="92" t="s">
        <v>27</v>
      </c>
      <c r="C46" s="54" t="s">
        <v>3</v>
      </c>
      <c r="D46" s="67">
        <f>SUM(D41:D45)</f>
        <v>924350</v>
      </c>
      <c r="E46" s="67">
        <f t="shared" ref="E46" si="4">SUM(E41:E45)</f>
        <v>807780</v>
      </c>
      <c r="F46" s="68">
        <f t="shared" ref="F46" si="5">SUM(F41:F45)</f>
        <v>759280</v>
      </c>
      <c r="G46" s="69">
        <f t="shared" ref="G46" si="6">SUM(G41:G45)</f>
        <v>737564.62664761604</v>
      </c>
      <c r="H46" s="69">
        <f t="shared" ref="H46" si="7">SUM(H41:H45)</f>
        <v>721853.92168050003</v>
      </c>
      <c r="I46" s="69">
        <f t="shared" ref="I46" si="8">SUM(I41:I45)</f>
        <v>695005.61221629858</v>
      </c>
      <c r="J46" s="69">
        <f t="shared" ref="J46" si="9">SUM(J41:J45)</f>
        <v>686579.36543748481</v>
      </c>
      <c r="K46" s="69">
        <f t="shared" ref="K46" si="10">SUM(K41:K45)</f>
        <v>700112.57539058558</v>
      </c>
      <c r="L46" s="69">
        <f t="shared" ref="L46" si="11">SUM(L41:L45)</f>
        <v>695256.16472689435</v>
      </c>
      <c r="M46" s="70">
        <f t="shared" ref="M46" si="12">SUM(M41:M45)</f>
        <v>686075.52588658454</v>
      </c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71"/>
      <c r="AG46" s="71"/>
      <c r="AH46" s="71"/>
      <c r="AI46" s="71"/>
      <c r="AJ46" s="71"/>
      <c r="AK46" s="71"/>
      <c r="AL46" s="71"/>
      <c r="AM46" s="71"/>
      <c r="AN46" s="71"/>
    </row>
    <row r="47" spans="1:40" s="72" customFormat="1" ht="16.5" customHeight="1" x14ac:dyDescent="0.25">
      <c r="A47" s="46"/>
      <c r="B47" s="86"/>
      <c r="C47" s="87"/>
      <c r="D47" s="87"/>
      <c r="E47" s="87"/>
      <c r="F47" s="87"/>
      <c r="G47" s="88"/>
      <c r="H47" s="88"/>
      <c r="I47" s="88"/>
      <c r="J47" s="88"/>
      <c r="K47" s="88"/>
      <c r="L47" s="88"/>
      <c r="M47" s="89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1"/>
      <c r="AN47" s="71"/>
    </row>
    <row r="48" spans="1:40" s="72" customFormat="1" ht="27.75" customHeight="1" x14ac:dyDescent="0.25">
      <c r="A48" s="46"/>
      <c r="B48" s="2" t="s">
        <v>31</v>
      </c>
      <c r="C48" s="2" t="s">
        <v>2</v>
      </c>
      <c r="D48" s="3">
        <v>1990</v>
      </c>
      <c r="E48" s="3">
        <v>2000</v>
      </c>
      <c r="F48" s="3">
        <v>2011</v>
      </c>
      <c r="G48" s="3">
        <v>2012</v>
      </c>
      <c r="H48" s="3">
        <v>2013</v>
      </c>
      <c r="I48" s="3">
        <v>2014</v>
      </c>
      <c r="J48" s="3">
        <v>2015</v>
      </c>
      <c r="K48" s="3">
        <v>2016</v>
      </c>
      <c r="L48" s="3">
        <v>2017</v>
      </c>
      <c r="M48" s="27">
        <v>2018</v>
      </c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1"/>
      <c r="AC48" s="71"/>
      <c r="AD48" s="71"/>
      <c r="AE48" s="71"/>
      <c r="AF48" s="71"/>
      <c r="AG48" s="71"/>
      <c r="AH48" s="71"/>
      <c r="AI48" s="71"/>
      <c r="AJ48" s="71"/>
      <c r="AK48" s="71"/>
      <c r="AL48" s="71"/>
      <c r="AM48" s="71"/>
      <c r="AN48" s="71"/>
    </row>
    <row r="49" spans="1:40" s="72" customFormat="1" ht="16.5" customHeight="1" x14ac:dyDescent="0.25">
      <c r="A49" s="46"/>
      <c r="B49" s="8" t="s">
        <v>4</v>
      </c>
      <c r="C49" s="5" t="s">
        <v>8</v>
      </c>
      <c r="D49" s="6">
        <v>157253.76755016588</v>
      </c>
      <c r="E49" s="6">
        <v>162896.97499455744</v>
      </c>
      <c r="F49" s="6">
        <v>145953.28</v>
      </c>
      <c r="G49" s="9">
        <v>143422.97451413356</v>
      </c>
      <c r="H49" s="9">
        <v>140284.40154220117</v>
      </c>
      <c r="I49" s="9">
        <v>133969.26510463827</v>
      </c>
      <c r="J49" s="7">
        <v>126053.15303232759</v>
      </c>
      <c r="K49" s="9">
        <v>124203.71693235454</v>
      </c>
      <c r="L49" s="9">
        <v>115669.64218998631</v>
      </c>
      <c r="M49" s="9">
        <v>112678.6948035075</v>
      </c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71"/>
      <c r="AG49" s="71"/>
      <c r="AH49" s="71"/>
      <c r="AI49" s="71"/>
      <c r="AJ49" s="71"/>
      <c r="AK49" s="71"/>
      <c r="AL49" s="71"/>
      <c r="AM49" s="71"/>
      <c r="AN49" s="71"/>
    </row>
    <row r="50" spans="1:40" s="72" customFormat="1" ht="16.5" customHeight="1" x14ac:dyDescent="0.25">
      <c r="A50" s="46"/>
      <c r="B50" s="8" t="s">
        <v>5</v>
      </c>
      <c r="C50" s="5" t="s">
        <v>8</v>
      </c>
      <c r="D50" s="6">
        <v>23552.400000000001</v>
      </c>
      <c r="E50" s="6">
        <v>33534.239999999998</v>
      </c>
      <c r="F50" s="6">
        <v>30317.16</v>
      </c>
      <c r="G50" s="9">
        <v>28873.407320294409</v>
      </c>
      <c r="H50" s="9">
        <v>28431.935486472408</v>
      </c>
      <c r="I50" s="9">
        <v>25378.973043381575</v>
      </c>
      <c r="J50" s="7">
        <v>25750.165355096276</v>
      </c>
      <c r="K50" s="9">
        <v>31214.196136325339</v>
      </c>
      <c r="L50" s="9">
        <v>31977.635147614896</v>
      </c>
      <c r="M50" s="9">
        <v>31938.6413890617</v>
      </c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71"/>
      <c r="AG50" s="71"/>
      <c r="AH50" s="71"/>
      <c r="AI50" s="71"/>
      <c r="AJ50" s="71"/>
      <c r="AK50" s="71"/>
      <c r="AL50" s="71"/>
      <c r="AM50" s="71"/>
      <c r="AN50" s="71"/>
    </row>
    <row r="51" spans="1:40" s="72" customFormat="1" ht="16.5" customHeight="1" x14ac:dyDescent="0.25">
      <c r="A51" s="46"/>
      <c r="B51" s="8" t="s">
        <v>6</v>
      </c>
      <c r="C51" s="5" t="s">
        <v>9</v>
      </c>
      <c r="D51" s="6">
        <v>171363.20000000001</v>
      </c>
      <c r="E51" s="6">
        <v>108252.8</v>
      </c>
      <c r="F51" s="6">
        <v>92963.199999999997</v>
      </c>
      <c r="G51" s="9">
        <v>89753.279999999999</v>
      </c>
      <c r="H51" s="9">
        <v>86543.360000000001</v>
      </c>
      <c r="I51" s="9">
        <v>83333.440000000002</v>
      </c>
      <c r="J51" s="7">
        <v>80123.520000000004</v>
      </c>
      <c r="K51" s="9">
        <v>76913.600000000006</v>
      </c>
      <c r="L51" s="9">
        <v>73703.680000000008</v>
      </c>
      <c r="M51" s="9">
        <v>70493.759999999995</v>
      </c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71"/>
      <c r="AG51" s="71"/>
      <c r="AH51" s="71"/>
      <c r="AI51" s="71"/>
      <c r="AJ51" s="71"/>
      <c r="AK51" s="71"/>
      <c r="AL51" s="71"/>
      <c r="AM51" s="71"/>
      <c r="AN51" s="71"/>
    </row>
    <row r="52" spans="1:40" s="72" customFormat="1" ht="16.5" customHeight="1" x14ac:dyDescent="0.25">
      <c r="A52" s="46"/>
      <c r="B52" s="8" t="s">
        <v>7</v>
      </c>
      <c r="C52" s="5" t="s">
        <v>9</v>
      </c>
      <c r="D52" s="6">
        <v>12964.33</v>
      </c>
      <c r="E52" s="6">
        <v>7446.5700000000006</v>
      </c>
      <c r="F52" s="6">
        <v>3765.3900000000003</v>
      </c>
      <c r="G52" s="9">
        <v>3432.9610000000002</v>
      </c>
      <c r="H52" s="9">
        <v>3100.5320000000002</v>
      </c>
      <c r="I52" s="9">
        <v>2768.1030000000001</v>
      </c>
      <c r="J52" s="7">
        <v>2435.674</v>
      </c>
      <c r="K52" s="9">
        <v>2103.2450000000003</v>
      </c>
      <c r="L52" s="9">
        <v>1770.816</v>
      </c>
      <c r="M52" s="9">
        <v>1438.3870000000002</v>
      </c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71"/>
      <c r="AG52" s="71"/>
      <c r="AH52" s="71"/>
      <c r="AI52" s="71"/>
      <c r="AJ52" s="71"/>
      <c r="AK52" s="71"/>
      <c r="AL52" s="71"/>
      <c r="AM52" s="71"/>
      <c r="AN52" s="71"/>
    </row>
    <row r="53" spans="1:40" s="72" customFormat="1" ht="16.5" customHeight="1" thickBot="1" x14ac:dyDescent="0.3">
      <c r="A53" s="46"/>
      <c r="B53" s="29" t="s">
        <v>19</v>
      </c>
      <c r="C53" s="30" t="s">
        <v>9</v>
      </c>
      <c r="D53" s="6">
        <v>419.90215418606488</v>
      </c>
      <c r="E53" s="6">
        <v>800.44499999999994</v>
      </c>
      <c r="F53" s="6">
        <v>1777.92</v>
      </c>
      <c r="G53" s="9">
        <v>1832.576</v>
      </c>
      <c r="H53" s="9">
        <v>1887.2320000000002</v>
      </c>
      <c r="I53" s="9">
        <v>1941.8880000000001</v>
      </c>
      <c r="J53" s="7">
        <v>1988.7449999999999</v>
      </c>
      <c r="K53" s="9">
        <v>2035.175</v>
      </c>
      <c r="L53" s="9">
        <v>2089.404</v>
      </c>
      <c r="M53" s="9">
        <v>2067.6775000000002</v>
      </c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  <c r="AB53" s="71"/>
      <c r="AC53" s="71"/>
      <c r="AD53" s="71"/>
      <c r="AE53" s="71"/>
      <c r="AF53" s="71"/>
      <c r="AG53" s="71"/>
      <c r="AH53" s="71"/>
      <c r="AI53" s="71"/>
      <c r="AJ53" s="71"/>
      <c r="AK53" s="71"/>
      <c r="AL53" s="71"/>
      <c r="AM53" s="71"/>
      <c r="AN53" s="71"/>
    </row>
    <row r="54" spans="1:40" s="72" customFormat="1" ht="16.5" customHeight="1" thickBot="1" x14ac:dyDescent="0.3">
      <c r="A54" s="47"/>
      <c r="B54" s="92" t="s">
        <v>27</v>
      </c>
      <c r="C54" s="54" t="s">
        <v>14</v>
      </c>
      <c r="D54" s="67">
        <f>SUM(D49:D53)</f>
        <v>365553.59970435192</v>
      </c>
      <c r="E54" s="67">
        <f t="shared" ref="E54" si="13">SUM(E49:E53)</f>
        <v>312931.02999455744</v>
      </c>
      <c r="F54" s="68">
        <f t="shared" ref="F54" si="14">SUM(F49:F53)</f>
        <v>274776.95</v>
      </c>
      <c r="G54" s="69">
        <f t="shared" ref="G54" si="15">SUM(G49:G53)</f>
        <v>267315.19883442798</v>
      </c>
      <c r="H54" s="69">
        <f t="shared" ref="H54" si="16">SUM(H49:H53)</f>
        <v>260247.4610286736</v>
      </c>
      <c r="I54" s="69">
        <f t="shared" ref="I54" si="17">SUM(I49:I53)</f>
        <v>247391.66914801986</v>
      </c>
      <c r="J54" s="69">
        <f t="shared" ref="J54" si="18">SUM(J49:J53)</f>
        <v>236351.25738742389</v>
      </c>
      <c r="K54" s="69">
        <f t="shared" ref="K54" si="19">SUM(K49:K53)</f>
        <v>236469.93306867988</v>
      </c>
      <c r="L54" s="69">
        <f t="shared" ref="L54" si="20">SUM(L49:L53)</f>
        <v>225211.17733760123</v>
      </c>
      <c r="M54" s="70">
        <f t="shared" ref="M54" si="21">SUM(M49:M53)</f>
        <v>218617.16069256916</v>
      </c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71"/>
      <c r="AG54" s="71"/>
      <c r="AH54" s="71"/>
      <c r="AI54" s="71"/>
      <c r="AJ54" s="71"/>
      <c r="AK54" s="71"/>
      <c r="AL54" s="71"/>
      <c r="AM54" s="71"/>
      <c r="AN54" s="71"/>
    </row>
    <row r="55" spans="1:40" s="71" customFormat="1" ht="33" customHeight="1" thickBot="1" x14ac:dyDescent="0.3">
      <c r="A55" s="85"/>
      <c r="B55" s="85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</row>
    <row r="56" spans="1:40" s="72" customFormat="1" ht="23.25" customHeight="1" x14ac:dyDescent="0.25">
      <c r="A56" s="48" t="s">
        <v>16</v>
      </c>
      <c r="B56" s="23" t="s">
        <v>26</v>
      </c>
      <c r="C56" s="93" t="s">
        <v>2</v>
      </c>
      <c r="D56" s="24">
        <v>1990</v>
      </c>
      <c r="E56" s="24">
        <v>2000</v>
      </c>
      <c r="F56" s="24">
        <v>2011</v>
      </c>
      <c r="G56" s="24">
        <v>2012</v>
      </c>
      <c r="H56" s="24">
        <v>2013</v>
      </c>
      <c r="I56" s="24">
        <v>2014</v>
      </c>
      <c r="J56" s="24">
        <v>2015</v>
      </c>
      <c r="K56" s="24">
        <v>2016</v>
      </c>
      <c r="L56" s="24">
        <v>2017</v>
      </c>
      <c r="M56" s="25">
        <v>2018</v>
      </c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71"/>
      <c r="AG56" s="71"/>
      <c r="AH56" s="71"/>
      <c r="AI56" s="71"/>
      <c r="AJ56" s="71"/>
      <c r="AK56" s="71"/>
      <c r="AL56" s="71"/>
      <c r="AM56" s="71"/>
      <c r="AN56" s="71"/>
    </row>
    <row r="57" spans="1:40" s="72" customFormat="1" ht="16.5" customHeight="1" x14ac:dyDescent="0.25">
      <c r="A57" s="49"/>
      <c r="B57" s="4" t="s">
        <v>17</v>
      </c>
      <c r="C57" s="5" t="s">
        <v>3</v>
      </c>
      <c r="D57" s="55">
        <v>716766.06728571409</v>
      </c>
      <c r="E57" s="55">
        <v>951766.35400000005</v>
      </c>
      <c r="F57" s="56">
        <v>1183482.1359999999</v>
      </c>
      <c r="G57" s="57">
        <v>1201903.0399999998</v>
      </c>
      <c r="H57" s="57">
        <v>1211256.3048999999</v>
      </c>
      <c r="I57" s="57">
        <v>1217322.1072809999</v>
      </c>
      <c r="J57" s="57">
        <v>1224980.8178188973</v>
      </c>
      <c r="K57" s="57">
        <v>1252127.7354271889</v>
      </c>
      <c r="L57" s="57">
        <v>1259946.4314142975</v>
      </c>
      <c r="M57" s="58">
        <v>1269368.4417644138</v>
      </c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71"/>
      <c r="AG57" s="71"/>
      <c r="AH57" s="71"/>
      <c r="AI57" s="71"/>
      <c r="AJ57" s="71"/>
      <c r="AK57" s="71"/>
      <c r="AL57" s="71"/>
      <c r="AM57" s="71"/>
      <c r="AN57" s="71"/>
    </row>
    <row r="58" spans="1:40" s="72" customFormat="1" ht="16.5" customHeight="1" thickBot="1" x14ac:dyDescent="0.3">
      <c r="A58" s="49"/>
      <c r="B58" s="4" t="s">
        <v>18</v>
      </c>
      <c r="C58" s="5" t="s">
        <v>3</v>
      </c>
      <c r="D58" s="55">
        <v>645661.5</v>
      </c>
      <c r="E58" s="55">
        <v>635460</v>
      </c>
      <c r="F58" s="56">
        <v>766300.5</v>
      </c>
      <c r="G58" s="57">
        <v>758982</v>
      </c>
      <c r="H58" s="57">
        <v>744323.58</v>
      </c>
      <c r="I58" s="57">
        <v>730757.16944999993</v>
      </c>
      <c r="J58" s="57">
        <v>718080.44823899993</v>
      </c>
      <c r="K58" s="57">
        <v>702326.32436735986</v>
      </c>
      <c r="L58" s="57">
        <v>691568.52319772891</v>
      </c>
      <c r="M58" s="58">
        <v>682300.0790723986</v>
      </c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71"/>
      <c r="AG58" s="71"/>
      <c r="AH58" s="71"/>
      <c r="AI58" s="71"/>
      <c r="AJ58" s="71"/>
      <c r="AK58" s="71"/>
      <c r="AL58" s="71"/>
      <c r="AM58" s="71"/>
      <c r="AN58" s="71"/>
    </row>
    <row r="59" spans="1:40" s="72" customFormat="1" ht="16.5" customHeight="1" thickBot="1" x14ac:dyDescent="0.3">
      <c r="A59" s="49"/>
      <c r="B59" s="65" t="s">
        <v>27</v>
      </c>
      <c r="C59" s="54" t="s">
        <v>3</v>
      </c>
      <c r="D59" s="67">
        <f>SUM(D57:D58)</f>
        <v>1362427.5672857142</v>
      </c>
      <c r="E59" s="67">
        <f t="shared" ref="E59:M59" si="22">SUM(E57:E58)</f>
        <v>1587226.3540000001</v>
      </c>
      <c r="F59" s="68">
        <f t="shared" si="22"/>
        <v>1949782.6359999999</v>
      </c>
      <c r="G59" s="69">
        <f t="shared" si="22"/>
        <v>1960885.0399999998</v>
      </c>
      <c r="H59" s="69">
        <f t="shared" si="22"/>
        <v>1955579.8848999999</v>
      </c>
      <c r="I59" s="69">
        <f t="shared" si="22"/>
        <v>1948079.2767309998</v>
      </c>
      <c r="J59" s="69">
        <f t="shared" si="22"/>
        <v>1943061.2660578974</v>
      </c>
      <c r="K59" s="69">
        <f t="shared" si="22"/>
        <v>1954454.0597945489</v>
      </c>
      <c r="L59" s="69">
        <f t="shared" si="22"/>
        <v>1951514.9546120265</v>
      </c>
      <c r="M59" s="70">
        <f t="shared" si="22"/>
        <v>1951668.5208368124</v>
      </c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  <c r="AB59" s="71"/>
      <c r="AC59" s="71"/>
      <c r="AD59" s="71"/>
      <c r="AE59" s="71"/>
      <c r="AF59" s="71"/>
      <c r="AG59" s="71"/>
      <c r="AH59" s="71"/>
      <c r="AI59" s="71"/>
      <c r="AJ59" s="71"/>
      <c r="AK59" s="71"/>
      <c r="AL59" s="71"/>
      <c r="AM59" s="71"/>
      <c r="AN59" s="71"/>
    </row>
    <row r="60" spans="1:40" s="71" customFormat="1" ht="16.5" customHeight="1" x14ac:dyDescent="0.25">
      <c r="A60" s="49"/>
      <c r="B60" s="90"/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91"/>
    </row>
    <row r="61" spans="1:40" s="72" customFormat="1" ht="24.75" customHeight="1" x14ac:dyDescent="0.25">
      <c r="A61" s="49"/>
      <c r="B61" s="2" t="s">
        <v>30</v>
      </c>
      <c r="C61" s="2" t="s">
        <v>2</v>
      </c>
      <c r="D61" s="3">
        <v>1990</v>
      </c>
      <c r="E61" s="3">
        <v>2000</v>
      </c>
      <c r="F61" s="3">
        <v>2011</v>
      </c>
      <c r="G61" s="3">
        <v>2012</v>
      </c>
      <c r="H61" s="3">
        <v>2013</v>
      </c>
      <c r="I61" s="3">
        <v>2014</v>
      </c>
      <c r="J61" s="3">
        <v>2015</v>
      </c>
      <c r="K61" s="3">
        <v>2016</v>
      </c>
      <c r="L61" s="3">
        <v>2017</v>
      </c>
      <c r="M61" s="27">
        <v>2018</v>
      </c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</row>
    <row r="62" spans="1:40" s="72" customFormat="1" ht="16.5" customHeight="1" x14ac:dyDescent="0.25">
      <c r="A62" s="49"/>
      <c r="B62" s="8" t="s">
        <v>17</v>
      </c>
      <c r="C62" s="5" t="s">
        <v>8</v>
      </c>
      <c r="D62" s="55">
        <v>205929.45485135372</v>
      </c>
      <c r="E62" s="55">
        <v>261931.74663935424</v>
      </c>
      <c r="F62" s="56">
        <v>321023.02406334371</v>
      </c>
      <c r="G62" s="57">
        <v>325388.39466515294</v>
      </c>
      <c r="H62" s="57">
        <v>327284.31493354659</v>
      </c>
      <c r="I62" s="57">
        <v>328283.85549995856</v>
      </c>
      <c r="J62" s="57">
        <v>329705.75744418369</v>
      </c>
      <c r="K62" s="57">
        <v>336354.66161669523</v>
      </c>
      <c r="L62" s="57">
        <v>337793.1264472754</v>
      </c>
      <c r="M62" s="58">
        <v>339652.38529054192</v>
      </c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71"/>
      <c r="AD62" s="71"/>
      <c r="AE62" s="71"/>
      <c r="AF62" s="71"/>
      <c r="AG62" s="71"/>
      <c r="AH62" s="71"/>
      <c r="AI62" s="71"/>
      <c r="AJ62" s="71"/>
      <c r="AK62" s="71"/>
      <c r="AL62" s="71"/>
      <c r="AM62" s="71"/>
      <c r="AN62" s="71"/>
    </row>
    <row r="63" spans="1:40" s="72" customFormat="1" ht="16.5" customHeight="1" thickBot="1" x14ac:dyDescent="0.3">
      <c r="A63" s="49"/>
      <c r="B63" s="51" t="s">
        <v>18</v>
      </c>
      <c r="C63" s="30" t="s">
        <v>8</v>
      </c>
      <c r="D63" s="55">
        <v>185500.85834421497</v>
      </c>
      <c r="E63" s="55">
        <v>174882.36164255501</v>
      </c>
      <c r="F63" s="56">
        <v>207861.273413638</v>
      </c>
      <c r="G63" s="57">
        <v>205477.41901022827</v>
      </c>
      <c r="H63" s="57">
        <v>201117.98963085414</v>
      </c>
      <c r="I63" s="57">
        <v>197068.45015499773</v>
      </c>
      <c r="J63" s="57">
        <v>193272.62488407441</v>
      </c>
      <c r="K63" s="57">
        <v>188663.44582366888</v>
      </c>
      <c r="L63" s="57">
        <v>185410.33791512912</v>
      </c>
      <c r="M63" s="58">
        <v>182567.04808159696</v>
      </c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1"/>
      <c r="AE63" s="71"/>
      <c r="AF63" s="71"/>
      <c r="AG63" s="71"/>
      <c r="AH63" s="71"/>
      <c r="AI63" s="71"/>
      <c r="AJ63" s="71"/>
      <c r="AK63" s="71"/>
      <c r="AL63" s="71"/>
      <c r="AM63" s="71"/>
      <c r="AN63" s="71"/>
    </row>
    <row r="64" spans="1:40" s="72" customFormat="1" ht="16.5" customHeight="1" thickBot="1" x14ac:dyDescent="0.3">
      <c r="A64" s="50"/>
      <c r="B64" s="65" t="s">
        <v>27</v>
      </c>
      <c r="C64" s="54" t="s">
        <v>14</v>
      </c>
      <c r="D64" s="67">
        <f>SUM(D62:D63)</f>
        <v>391430.31319556868</v>
      </c>
      <c r="E64" s="67">
        <f t="shared" ref="E64" si="23">SUM(E62:E63)</f>
        <v>436814.10828190926</v>
      </c>
      <c r="F64" s="68">
        <f t="shared" ref="F64" si="24">SUM(F62:F63)</f>
        <v>528884.29747698177</v>
      </c>
      <c r="G64" s="69">
        <f t="shared" ref="G64" si="25">SUM(G62:G63)</f>
        <v>530865.81367538124</v>
      </c>
      <c r="H64" s="69">
        <f t="shared" ref="H64" si="26">SUM(H62:H63)</f>
        <v>528402.30456440069</v>
      </c>
      <c r="I64" s="69">
        <f t="shared" ref="I64" si="27">SUM(I62:I63)</f>
        <v>525352.30565495626</v>
      </c>
      <c r="J64" s="69">
        <f t="shared" ref="J64" si="28">SUM(J62:J63)</f>
        <v>522978.38232825813</v>
      </c>
      <c r="K64" s="69">
        <f t="shared" ref="K64" si="29">SUM(K62:K63)</f>
        <v>525018.10744036408</v>
      </c>
      <c r="L64" s="69">
        <f t="shared" ref="L64" si="30">SUM(L62:L63)</f>
        <v>523203.46436240454</v>
      </c>
      <c r="M64" s="70">
        <f t="shared" ref="M64" si="31">SUM(M62:M63)</f>
        <v>522219.43337213888</v>
      </c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1"/>
      <c r="AE64" s="71"/>
      <c r="AF64" s="71"/>
      <c r="AG64" s="71"/>
      <c r="AH64" s="71"/>
      <c r="AI64" s="71"/>
      <c r="AJ64" s="71"/>
      <c r="AK64" s="71"/>
      <c r="AL64" s="71"/>
      <c r="AM64" s="71"/>
      <c r="AN64" s="71"/>
    </row>
    <row r="65" spans="1:40" s="71" customFormat="1" ht="30.75" customHeight="1" thickBot="1" x14ac:dyDescent="0.3">
      <c r="A65" s="17"/>
      <c r="B65" s="85"/>
      <c r="C65" s="85"/>
      <c r="D65" s="85"/>
      <c r="E65" s="85"/>
      <c r="F65" s="85"/>
      <c r="G65" s="85"/>
      <c r="H65" s="85"/>
      <c r="I65" s="85"/>
      <c r="J65" s="85"/>
      <c r="K65" s="85"/>
      <c r="L65" s="85"/>
      <c r="M65" s="85"/>
    </row>
    <row r="66" spans="1:40" s="72" customFormat="1" ht="27.75" customHeight="1" x14ac:dyDescent="0.25">
      <c r="A66" s="104" t="s">
        <v>20</v>
      </c>
      <c r="B66" s="23" t="s">
        <v>34</v>
      </c>
      <c r="C66" s="93" t="s">
        <v>2</v>
      </c>
      <c r="D66" s="24">
        <v>1990</v>
      </c>
      <c r="E66" s="24">
        <v>2000</v>
      </c>
      <c r="F66" s="24">
        <v>2011</v>
      </c>
      <c r="G66" s="24">
        <v>2012</v>
      </c>
      <c r="H66" s="24">
        <v>2013</v>
      </c>
      <c r="I66" s="24">
        <v>2014</v>
      </c>
      <c r="J66" s="24">
        <v>2015</v>
      </c>
      <c r="K66" s="24">
        <v>2016</v>
      </c>
      <c r="L66" s="24">
        <v>2017</v>
      </c>
      <c r="M66" s="25">
        <v>2018</v>
      </c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71"/>
      <c r="AF66" s="71"/>
      <c r="AG66" s="71"/>
      <c r="AH66" s="71"/>
      <c r="AI66" s="71"/>
      <c r="AJ66" s="71"/>
      <c r="AK66" s="71"/>
      <c r="AL66" s="71"/>
      <c r="AM66" s="71"/>
      <c r="AN66" s="71"/>
    </row>
    <row r="67" spans="1:40" s="72" customFormat="1" ht="18.75" customHeight="1" x14ac:dyDescent="0.25">
      <c r="A67" s="105"/>
      <c r="B67" s="4" t="s">
        <v>33</v>
      </c>
      <c r="C67" s="5" t="s">
        <v>3</v>
      </c>
      <c r="D67" s="94">
        <f>D10+D59</f>
        <v>3170657.5672857142</v>
      </c>
      <c r="E67" s="94">
        <f t="shared" ref="E67:M67" si="32">E10+E59</f>
        <v>3367636.3540000003</v>
      </c>
      <c r="F67" s="95">
        <f t="shared" si="32"/>
        <v>3705732.6359999999</v>
      </c>
      <c r="G67" s="95">
        <f t="shared" si="32"/>
        <v>3679350.0801580157</v>
      </c>
      <c r="H67" s="95">
        <f t="shared" si="32"/>
        <v>3647026.746264983</v>
      </c>
      <c r="I67" s="95">
        <f t="shared" si="32"/>
        <v>3581949.9370356458</v>
      </c>
      <c r="J67" s="95">
        <f t="shared" si="32"/>
        <v>3550430.0690006223</v>
      </c>
      <c r="K67" s="95">
        <f>K10+K59</f>
        <v>3574095.2607040228</v>
      </c>
      <c r="L67" s="95">
        <f t="shared" si="32"/>
        <v>3559961.8516570609</v>
      </c>
      <c r="M67" s="96">
        <f t="shared" si="32"/>
        <v>3535853.9943768494</v>
      </c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1"/>
      <c r="Z67" s="71"/>
      <c r="AA67" s="71"/>
      <c r="AB67" s="71"/>
      <c r="AC67" s="71"/>
      <c r="AD67" s="71"/>
      <c r="AE67" s="71"/>
      <c r="AF67" s="71"/>
      <c r="AG67" s="71"/>
      <c r="AH67" s="71"/>
      <c r="AI67" s="71"/>
      <c r="AJ67" s="71"/>
      <c r="AK67" s="71"/>
      <c r="AL67" s="71"/>
      <c r="AM67" s="71"/>
      <c r="AN67" s="71"/>
    </row>
    <row r="68" spans="1:40" s="72" customFormat="1" ht="18.75" customHeight="1" thickBot="1" x14ac:dyDescent="0.3">
      <c r="A68" s="105"/>
      <c r="B68" s="29" t="s">
        <v>35</v>
      </c>
      <c r="C68" s="30" t="s">
        <v>8</v>
      </c>
      <c r="D68" s="97">
        <f>D18+D64</f>
        <v>1064093.0871920479</v>
      </c>
      <c r="E68" s="97">
        <f t="shared" ref="E68:M68" si="33">E18+E64</f>
        <v>1069544.9300923981</v>
      </c>
      <c r="F68" s="98">
        <f t="shared" si="33"/>
        <v>1112084.1974769817</v>
      </c>
      <c r="G68" s="98">
        <f t="shared" si="33"/>
        <v>1096821.9838372204</v>
      </c>
      <c r="H68" s="98">
        <f t="shared" si="33"/>
        <v>1081067.3189103776</v>
      </c>
      <c r="I68" s="98">
        <f t="shared" si="33"/>
        <v>1049423.3223930141</v>
      </c>
      <c r="J68" s="98">
        <f t="shared" si="33"/>
        <v>1023582.3075418853</v>
      </c>
      <c r="K68" s="98">
        <f t="shared" si="33"/>
        <v>1022164.7651386491</v>
      </c>
      <c r="L68" s="98">
        <f t="shared" si="33"/>
        <v>999413.71129966807</v>
      </c>
      <c r="M68" s="99">
        <f t="shared" si="33"/>
        <v>982639.89381373825</v>
      </c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  <c r="AB68" s="71"/>
      <c r="AC68" s="71"/>
      <c r="AD68" s="71"/>
      <c r="AE68" s="71"/>
      <c r="AF68" s="71"/>
      <c r="AG68" s="71"/>
      <c r="AH68" s="71"/>
      <c r="AI68" s="71"/>
      <c r="AJ68" s="71"/>
      <c r="AK68" s="71"/>
      <c r="AL68" s="71"/>
      <c r="AM68" s="71"/>
      <c r="AN68" s="71"/>
    </row>
    <row r="69" spans="1:40" s="71" customFormat="1" ht="16.5" customHeight="1" thickBot="1" x14ac:dyDescent="0.3">
      <c r="A69" s="105"/>
      <c r="B69" s="106"/>
      <c r="C69" s="106"/>
      <c r="D69" s="106"/>
      <c r="E69" s="106"/>
      <c r="F69" s="106"/>
      <c r="G69" s="107"/>
      <c r="H69" s="107"/>
      <c r="I69" s="107"/>
      <c r="J69" s="107"/>
      <c r="K69" s="107"/>
      <c r="L69" s="107"/>
      <c r="M69" s="107"/>
    </row>
    <row r="70" spans="1:40" s="71" customFormat="1" ht="24.75" customHeight="1" x14ac:dyDescent="0.25">
      <c r="A70" s="105"/>
      <c r="B70" s="23" t="s">
        <v>39</v>
      </c>
      <c r="C70" s="93" t="s">
        <v>2</v>
      </c>
      <c r="D70" s="24">
        <v>1990</v>
      </c>
      <c r="E70" s="24">
        <v>2000</v>
      </c>
      <c r="F70" s="24">
        <v>2011</v>
      </c>
      <c r="G70" s="24">
        <v>2012</v>
      </c>
      <c r="H70" s="24">
        <v>2013</v>
      </c>
      <c r="I70" s="24">
        <v>2014</v>
      </c>
      <c r="J70" s="24">
        <v>2015</v>
      </c>
      <c r="K70" s="24">
        <v>2016</v>
      </c>
      <c r="L70" s="24">
        <v>2017</v>
      </c>
      <c r="M70" s="25">
        <v>2018</v>
      </c>
    </row>
    <row r="71" spans="1:40" s="71" customFormat="1" ht="16.5" customHeight="1" x14ac:dyDescent="0.25">
      <c r="A71" s="105"/>
      <c r="B71" s="4" t="s">
        <v>36</v>
      </c>
      <c r="C71" s="5" t="s">
        <v>37</v>
      </c>
      <c r="D71" s="94">
        <v>101942</v>
      </c>
      <c r="E71" s="94">
        <v>109124</v>
      </c>
      <c r="F71" s="95">
        <v>105227</v>
      </c>
      <c r="G71" s="95">
        <v>104901</v>
      </c>
      <c r="H71" s="95">
        <v>104637</v>
      </c>
      <c r="I71" s="95">
        <v>104615</v>
      </c>
      <c r="J71" s="95">
        <v>104306</v>
      </c>
      <c r="K71" s="95">
        <v>103876</v>
      </c>
      <c r="L71" s="95">
        <v>103805</v>
      </c>
      <c r="M71" s="96">
        <v>103656</v>
      </c>
      <c r="O71" s="100"/>
    </row>
    <row r="72" spans="1:40" s="71" customFormat="1" ht="16.5" customHeight="1" thickBot="1" x14ac:dyDescent="0.3">
      <c r="A72" s="105"/>
      <c r="B72" s="29" t="s">
        <v>38</v>
      </c>
      <c r="C72" s="30" t="s">
        <v>40</v>
      </c>
      <c r="D72" s="101">
        <f>D68/D71</f>
        <v>10.438220627337582</v>
      </c>
      <c r="E72" s="101">
        <f t="shared" ref="E72:M72" si="34">E68/E71</f>
        <v>9.801188831901305</v>
      </c>
      <c r="F72" s="102">
        <f t="shared" si="34"/>
        <v>10.568430131781593</v>
      </c>
      <c r="G72" s="102">
        <f t="shared" si="34"/>
        <v>10.455781964301774</v>
      </c>
      <c r="H72" s="102">
        <f t="shared" si="34"/>
        <v>10.331597034608958</v>
      </c>
      <c r="I72" s="102">
        <f t="shared" si="34"/>
        <v>10.031289226143613</v>
      </c>
      <c r="J72" s="102">
        <f t="shared" si="34"/>
        <v>9.8132639305685707</v>
      </c>
      <c r="K72" s="102">
        <f t="shared" si="34"/>
        <v>9.8402399508899947</v>
      </c>
      <c r="L72" s="102">
        <f t="shared" si="34"/>
        <v>9.6277993478124184</v>
      </c>
      <c r="M72" s="103">
        <f t="shared" si="34"/>
        <v>9.4798168346621345</v>
      </c>
    </row>
    <row r="73" spans="1:40" s="71" customFormat="1" ht="16.5" customHeight="1" x14ac:dyDescent="0.25">
      <c r="G73" s="85"/>
      <c r="H73" s="85"/>
      <c r="I73" s="85"/>
      <c r="J73" s="85"/>
      <c r="K73" s="85"/>
      <c r="L73" s="85"/>
      <c r="M73" s="85"/>
    </row>
    <row r="74" spans="1:40" s="71" customFormat="1" ht="16.5" customHeight="1" x14ac:dyDescent="0.25">
      <c r="G74" s="85"/>
      <c r="H74" s="85"/>
      <c r="I74" s="85"/>
      <c r="J74" s="85"/>
      <c r="K74" s="85"/>
      <c r="L74" s="85"/>
      <c r="M74" s="85"/>
    </row>
    <row r="75" spans="1:40" s="71" customFormat="1" ht="16.5" customHeight="1" x14ac:dyDescent="0.25">
      <c r="G75" s="85"/>
      <c r="H75" s="85"/>
      <c r="I75" s="85"/>
      <c r="J75" s="85"/>
      <c r="K75" s="85"/>
      <c r="L75" s="85"/>
      <c r="M75" s="85"/>
    </row>
    <row r="76" spans="1:40" s="71" customFormat="1" ht="16.5" customHeight="1" x14ac:dyDescent="0.25">
      <c r="G76" s="85"/>
      <c r="H76" s="85"/>
      <c r="I76" s="85"/>
      <c r="J76" s="85"/>
      <c r="K76" s="85"/>
      <c r="L76" s="85"/>
      <c r="M76" s="85"/>
    </row>
    <row r="77" spans="1:40" s="71" customFormat="1" ht="16.5" customHeight="1" x14ac:dyDescent="0.25">
      <c r="G77" s="85"/>
      <c r="H77" s="85"/>
      <c r="I77" s="85"/>
      <c r="J77" s="85"/>
      <c r="K77" s="85"/>
      <c r="L77" s="85"/>
      <c r="M77" s="85"/>
    </row>
    <row r="78" spans="1:40" s="71" customFormat="1" ht="16.5" customHeight="1" x14ac:dyDescent="0.25">
      <c r="G78" s="85"/>
      <c r="H78" s="85"/>
      <c r="I78" s="85"/>
      <c r="J78" s="85"/>
      <c r="K78" s="85"/>
      <c r="L78" s="85"/>
      <c r="M78" s="85"/>
    </row>
    <row r="79" spans="1:40" s="71" customFormat="1" ht="16.5" customHeight="1" x14ac:dyDescent="0.25">
      <c r="G79" s="85"/>
      <c r="H79" s="85"/>
      <c r="I79" s="85"/>
      <c r="J79" s="85"/>
      <c r="K79" s="85"/>
      <c r="L79" s="85"/>
      <c r="M79" s="85"/>
    </row>
    <row r="80" spans="1:40" s="71" customFormat="1" ht="16.5" customHeight="1" x14ac:dyDescent="0.25">
      <c r="G80" s="85"/>
      <c r="H80" s="85"/>
      <c r="I80" s="85"/>
      <c r="J80" s="85"/>
      <c r="K80" s="85"/>
      <c r="L80" s="85"/>
      <c r="M80" s="85"/>
    </row>
    <row r="81" spans="7:13" s="71" customFormat="1" ht="16.5" customHeight="1" x14ac:dyDescent="0.25">
      <c r="G81" s="85"/>
      <c r="H81" s="85"/>
      <c r="I81" s="85"/>
      <c r="J81" s="85"/>
      <c r="K81" s="85"/>
      <c r="L81" s="85"/>
      <c r="M81" s="85"/>
    </row>
    <row r="82" spans="7:13" s="71" customFormat="1" ht="16.5" customHeight="1" x14ac:dyDescent="0.25">
      <c r="G82" s="85"/>
      <c r="H82" s="85"/>
      <c r="I82" s="85"/>
      <c r="J82" s="85"/>
      <c r="K82" s="85"/>
      <c r="L82" s="85"/>
      <c r="M82" s="85"/>
    </row>
    <row r="83" spans="7:13" s="71" customFormat="1" ht="16.5" customHeight="1" x14ac:dyDescent="0.25">
      <c r="G83" s="85"/>
      <c r="H83" s="85"/>
      <c r="I83" s="85"/>
      <c r="J83" s="85"/>
      <c r="K83" s="85"/>
      <c r="L83" s="85"/>
      <c r="M83" s="85"/>
    </row>
    <row r="84" spans="7:13" s="71" customFormat="1" ht="16.5" customHeight="1" x14ac:dyDescent="0.25">
      <c r="G84" s="85"/>
      <c r="H84" s="85"/>
      <c r="I84" s="85"/>
      <c r="J84" s="85"/>
      <c r="K84" s="85"/>
      <c r="L84" s="85"/>
      <c r="M84" s="85"/>
    </row>
    <row r="85" spans="7:13" s="71" customFormat="1" ht="16.5" customHeight="1" x14ac:dyDescent="0.25">
      <c r="G85" s="85"/>
      <c r="H85" s="85"/>
      <c r="I85" s="85"/>
      <c r="J85" s="85"/>
      <c r="K85" s="85"/>
      <c r="L85" s="85"/>
      <c r="M85" s="85"/>
    </row>
    <row r="86" spans="7:13" s="71" customFormat="1" ht="16.5" customHeight="1" x14ac:dyDescent="0.25">
      <c r="G86" s="85"/>
      <c r="H86" s="85"/>
      <c r="I86" s="85"/>
      <c r="J86" s="85"/>
      <c r="K86" s="85"/>
      <c r="L86" s="85"/>
      <c r="M86" s="85"/>
    </row>
    <row r="87" spans="7:13" s="71" customFormat="1" ht="16.5" customHeight="1" x14ac:dyDescent="0.25">
      <c r="G87" s="85"/>
      <c r="H87" s="85"/>
      <c r="I87" s="85"/>
      <c r="J87" s="85"/>
      <c r="K87" s="85"/>
      <c r="L87" s="85"/>
      <c r="M87" s="85"/>
    </row>
    <row r="88" spans="7:13" s="71" customFormat="1" ht="16.5" customHeight="1" x14ac:dyDescent="0.25">
      <c r="G88" s="85"/>
      <c r="H88" s="85"/>
      <c r="I88" s="85"/>
      <c r="J88" s="85"/>
      <c r="K88" s="85"/>
      <c r="L88" s="85"/>
      <c r="M88" s="85"/>
    </row>
    <row r="89" spans="7:13" s="71" customFormat="1" ht="16.5" customHeight="1" x14ac:dyDescent="0.25">
      <c r="G89" s="85"/>
      <c r="H89" s="85"/>
      <c r="I89" s="85"/>
      <c r="J89" s="85"/>
      <c r="K89" s="85"/>
      <c r="L89" s="85"/>
      <c r="M89" s="85"/>
    </row>
    <row r="90" spans="7:13" s="71" customFormat="1" ht="16.5" customHeight="1" x14ac:dyDescent="0.25">
      <c r="G90" s="85"/>
      <c r="H90" s="85"/>
      <c r="I90" s="85"/>
      <c r="J90" s="85"/>
      <c r="K90" s="85"/>
      <c r="L90" s="85"/>
      <c r="M90" s="85"/>
    </row>
    <row r="91" spans="7:13" s="71" customFormat="1" ht="16.5" customHeight="1" x14ac:dyDescent="0.25">
      <c r="G91" s="85"/>
      <c r="H91" s="85"/>
      <c r="I91" s="85"/>
      <c r="J91" s="85"/>
      <c r="K91" s="85"/>
      <c r="L91" s="85"/>
      <c r="M91" s="85"/>
    </row>
    <row r="92" spans="7:13" s="71" customFormat="1" ht="16.5" customHeight="1" x14ac:dyDescent="0.25">
      <c r="G92" s="85"/>
      <c r="H92" s="85"/>
      <c r="I92" s="85"/>
      <c r="J92" s="85"/>
      <c r="K92" s="85"/>
      <c r="L92" s="85"/>
      <c r="M92" s="85"/>
    </row>
    <row r="93" spans="7:13" s="71" customFormat="1" ht="16.5" customHeight="1" x14ac:dyDescent="0.25">
      <c r="G93" s="85"/>
      <c r="H93" s="85"/>
      <c r="I93" s="85"/>
      <c r="J93" s="85"/>
      <c r="K93" s="85"/>
      <c r="L93" s="85"/>
      <c r="M93" s="85"/>
    </row>
    <row r="94" spans="7:13" s="71" customFormat="1" ht="16.5" customHeight="1" x14ac:dyDescent="0.25">
      <c r="G94" s="85"/>
      <c r="H94" s="85"/>
      <c r="I94" s="85"/>
      <c r="J94" s="85"/>
      <c r="K94" s="85"/>
      <c r="L94" s="85"/>
      <c r="M94" s="85"/>
    </row>
    <row r="95" spans="7:13" s="71" customFormat="1" ht="16.5" customHeight="1" x14ac:dyDescent="0.25">
      <c r="G95" s="85"/>
      <c r="H95" s="85"/>
      <c r="I95" s="85"/>
      <c r="J95" s="85"/>
      <c r="K95" s="85"/>
      <c r="L95" s="85"/>
      <c r="M95" s="85"/>
    </row>
    <row r="96" spans="7:13" s="11" customFormat="1" x14ac:dyDescent="0.25">
      <c r="G96" s="12"/>
      <c r="H96" s="12"/>
      <c r="I96" s="12"/>
      <c r="J96" s="12"/>
      <c r="K96" s="12"/>
      <c r="L96" s="12"/>
      <c r="M96" s="12"/>
    </row>
    <row r="97" spans="7:13" s="11" customFormat="1" x14ac:dyDescent="0.25">
      <c r="G97" s="12"/>
      <c r="H97" s="12"/>
      <c r="I97" s="12"/>
      <c r="J97" s="12"/>
      <c r="K97" s="12"/>
      <c r="L97" s="12"/>
      <c r="M97" s="12"/>
    </row>
    <row r="98" spans="7:13" s="11" customFormat="1" x14ac:dyDescent="0.25">
      <c r="G98" s="12"/>
      <c r="H98" s="12"/>
      <c r="I98" s="12"/>
      <c r="J98" s="12"/>
      <c r="K98" s="12"/>
      <c r="L98" s="12"/>
      <c r="M98" s="12"/>
    </row>
    <row r="99" spans="7:13" s="11" customFormat="1" x14ac:dyDescent="0.25">
      <c r="G99" s="12"/>
      <c r="H99" s="12"/>
      <c r="I99" s="12"/>
      <c r="J99" s="12"/>
      <c r="K99" s="12"/>
      <c r="L99" s="12"/>
      <c r="M99" s="12"/>
    </row>
    <row r="100" spans="7:13" s="11" customFormat="1" x14ac:dyDescent="0.25">
      <c r="G100" s="12"/>
      <c r="H100" s="12"/>
      <c r="I100" s="12"/>
      <c r="J100" s="12"/>
      <c r="K100" s="12"/>
      <c r="L100" s="12"/>
      <c r="M100" s="12"/>
    </row>
    <row r="101" spans="7:13" s="11" customFormat="1" x14ac:dyDescent="0.25">
      <c r="G101" s="12"/>
      <c r="H101" s="12"/>
      <c r="I101" s="12"/>
      <c r="J101" s="12"/>
      <c r="K101" s="12"/>
      <c r="L101" s="12"/>
      <c r="M101" s="12"/>
    </row>
    <row r="102" spans="7:13" s="11" customFormat="1" x14ac:dyDescent="0.25">
      <c r="G102" s="12"/>
      <c r="H102" s="12"/>
      <c r="I102" s="12"/>
      <c r="J102" s="12"/>
      <c r="K102" s="12"/>
      <c r="L102" s="12"/>
      <c r="M102" s="12"/>
    </row>
    <row r="103" spans="7:13" s="11" customFormat="1" x14ac:dyDescent="0.25">
      <c r="G103" s="12"/>
      <c r="H103" s="12"/>
      <c r="I103" s="12"/>
      <c r="J103" s="12"/>
      <c r="K103" s="12"/>
      <c r="L103" s="12"/>
      <c r="M103" s="12"/>
    </row>
    <row r="104" spans="7:13" s="11" customFormat="1" x14ac:dyDescent="0.25">
      <c r="G104" s="12"/>
      <c r="H104" s="12"/>
      <c r="I104" s="12"/>
      <c r="J104" s="12"/>
      <c r="K104" s="12"/>
      <c r="L104" s="12"/>
      <c r="M104" s="12"/>
    </row>
    <row r="105" spans="7:13" s="11" customFormat="1" x14ac:dyDescent="0.25">
      <c r="G105" s="12"/>
      <c r="H105" s="12"/>
      <c r="I105" s="12"/>
      <c r="J105" s="12"/>
      <c r="K105" s="12"/>
      <c r="L105" s="12"/>
      <c r="M105" s="12"/>
    </row>
    <row r="106" spans="7:13" s="11" customFormat="1" x14ac:dyDescent="0.25">
      <c r="G106" s="12"/>
      <c r="H106" s="12"/>
      <c r="I106" s="12"/>
      <c r="J106" s="12"/>
      <c r="K106" s="12"/>
      <c r="L106" s="12"/>
      <c r="M106" s="12"/>
    </row>
    <row r="107" spans="7:13" s="11" customFormat="1" x14ac:dyDescent="0.25">
      <c r="G107" s="12"/>
      <c r="H107" s="12"/>
      <c r="I107" s="12"/>
      <c r="J107" s="12"/>
      <c r="K107" s="12"/>
      <c r="L107" s="12"/>
      <c r="M107" s="12"/>
    </row>
    <row r="108" spans="7:13" s="11" customFormat="1" x14ac:dyDescent="0.25">
      <c r="G108" s="12"/>
      <c r="H108" s="12"/>
      <c r="I108" s="12"/>
      <c r="J108" s="12"/>
      <c r="K108" s="12"/>
      <c r="L108" s="12"/>
      <c r="M108" s="12"/>
    </row>
    <row r="109" spans="7:13" s="11" customFormat="1" x14ac:dyDescent="0.25">
      <c r="G109" s="12"/>
      <c r="H109" s="12"/>
      <c r="I109" s="12"/>
      <c r="J109" s="12"/>
      <c r="K109" s="12"/>
      <c r="L109" s="12"/>
      <c r="M109" s="12"/>
    </row>
    <row r="110" spans="7:13" s="11" customFormat="1" x14ac:dyDescent="0.25">
      <c r="G110" s="12"/>
      <c r="H110" s="12"/>
      <c r="I110" s="12"/>
      <c r="J110" s="12"/>
      <c r="K110" s="12"/>
      <c r="L110" s="12"/>
      <c r="M110" s="12"/>
    </row>
    <row r="111" spans="7:13" s="11" customFormat="1" x14ac:dyDescent="0.25">
      <c r="G111" s="12"/>
      <c r="H111" s="12"/>
      <c r="I111" s="12"/>
      <c r="J111" s="12"/>
      <c r="K111" s="12"/>
      <c r="L111" s="12"/>
      <c r="M111" s="12"/>
    </row>
    <row r="112" spans="7:13" s="11" customFormat="1" x14ac:dyDescent="0.25">
      <c r="G112" s="12"/>
      <c r="H112" s="12"/>
      <c r="I112" s="12"/>
      <c r="J112" s="12"/>
      <c r="K112" s="12"/>
      <c r="L112" s="12"/>
      <c r="M112" s="12"/>
    </row>
    <row r="113" spans="7:13" s="11" customFormat="1" x14ac:dyDescent="0.25">
      <c r="G113" s="12"/>
      <c r="H113" s="12"/>
      <c r="I113" s="12"/>
      <c r="J113" s="12"/>
      <c r="K113" s="12"/>
      <c r="L113" s="12"/>
      <c r="M113" s="12"/>
    </row>
    <row r="114" spans="7:13" s="11" customFormat="1" x14ac:dyDescent="0.25">
      <c r="G114" s="12"/>
      <c r="H114" s="12"/>
      <c r="I114" s="12"/>
      <c r="J114" s="12"/>
      <c r="K114" s="12"/>
      <c r="L114" s="12"/>
      <c r="M114" s="12"/>
    </row>
    <row r="115" spans="7:13" s="11" customFormat="1" x14ac:dyDescent="0.25">
      <c r="G115" s="12"/>
      <c r="H115" s="12"/>
      <c r="I115" s="12"/>
      <c r="J115" s="12"/>
      <c r="K115" s="12"/>
      <c r="L115" s="12"/>
      <c r="M115" s="12"/>
    </row>
    <row r="116" spans="7:13" s="11" customFormat="1" x14ac:dyDescent="0.25">
      <c r="G116" s="12"/>
      <c r="H116" s="12"/>
      <c r="I116" s="12"/>
      <c r="J116" s="12"/>
      <c r="K116" s="12"/>
      <c r="L116" s="12"/>
      <c r="M116" s="12"/>
    </row>
    <row r="117" spans="7:13" s="11" customFormat="1" x14ac:dyDescent="0.25">
      <c r="G117" s="12"/>
      <c r="H117" s="12"/>
      <c r="I117" s="12"/>
      <c r="J117" s="12"/>
      <c r="K117" s="12"/>
      <c r="L117" s="12"/>
      <c r="M117" s="12"/>
    </row>
    <row r="118" spans="7:13" s="11" customFormat="1" x14ac:dyDescent="0.25">
      <c r="G118" s="12"/>
      <c r="H118" s="12"/>
      <c r="I118" s="12"/>
      <c r="J118" s="12"/>
      <c r="K118" s="12"/>
      <c r="L118" s="12"/>
      <c r="M118" s="12"/>
    </row>
    <row r="119" spans="7:13" s="11" customFormat="1" x14ac:dyDescent="0.25">
      <c r="G119" s="12"/>
      <c r="H119" s="12"/>
      <c r="I119" s="12"/>
      <c r="J119" s="12"/>
      <c r="K119" s="12"/>
      <c r="L119" s="12"/>
      <c r="M119" s="12"/>
    </row>
    <row r="120" spans="7:13" s="11" customFormat="1" x14ac:dyDescent="0.25">
      <c r="G120" s="12"/>
      <c r="H120" s="12"/>
      <c r="I120" s="12"/>
      <c r="J120" s="12"/>
      <c r="K120" s="12"/>
      <c r="L120" s="12"/>
      <c r="M120" s="12"/>
    </row>
    <row r="121" spans="7:13" s="11" customFormat="1" x14ac:dyDescent="0.25">
      <c r="G121" s="12"/>
      <c r="H121" s="12"/>
      <c r="I121" s="12"/>
      <c r="J121" s="12"/>
      <c r="K121" s="12"/>
      <c r="L121" s="12"/>
      <c r="M121" s="12"/>
    </row>
    <row r="122" spans="7:13" s="11" customFormat="1" x14ac:dyDescent="0.25">
      <c r="G122" s="12"/>
      <c r="H122" s="12"/>
      <c r="I122" s="12"/>
      <c r="J122" s="12"/>
      <c r="K122" s="12"/>
      <c r="L122" s="12"/>
      <c r="M122" s="12"/>
    </row>
    <row r="123" spans="7:13" s="11" customFormat="1" x14ac:dyDescent="0.25">
      <c r="G123" s="12"/>
      <c r="H123" s="12"/>
      <c r="I123" s="12"/>
      <c r="J123" s="12"/>
      <c r="K123" s="12"/>
      <c r="L123" s="12"/>
      <c r="M123" s="12"/>
    </row>
    <row r="124" spans="7:13" s="11" customFormat="1" x14ac:dyDescent="0.25">
      <c r="G124" s="12"/>
      <c r="H124" s="12"/>
      <c r="I124" s="12"/>
      <c r="J124" s="12"/>
      <c r="K124" s="12"/>
      <c r="L124" s="12"/>
      <c r="M124" s="12"/>
    </row>
    <row r="125" spans="7:13" s="11" customFormat="1" x14ac:dyDescent="0.25">
      <c r="G125" s="12"/>
      <c r="H125" s="12"/>
      <c r="I125" s="12"/>
      <c r="J125" s="12"/>
      <c r="K125" s="12"/>
      <c r="L125" s="12"/>
      <c r="M125" s="12"/>
    </row>
    <row r="126" spans="7:13" s="11" customFormat="1" x14ac:dyDescent="0.25">
      <c r="G126" s="12"/>
      <c r="H126" s="12"/>
      <c r="I126" s="12"/>
      <c r="J126" s="12"/>
      <c r="K126" s="12"/>
      <c r="L126" s="12"/>
      <c r="M126" s="12"/>
    </row>
    <row r="127" spans="7:13" s="11" customFormat="1" x14ac:dyDescent="0.25">
      <c r="G127" s="12"/>
      <c r="H127" s="12"/>
      <c r="I127" s="12"/>
      <c r="J127" s="12"/>
      <c r="K127" s="12"/>
      <c r="L127" s="12"/>
      <c r="M127" s="12"/>
    </row>
    <row r="128" spans="7:13" s="11" customFormat="1" x14ac:dyDescent="0.25">
      <c r="G128" s="12"/>
      <c r="H128" s="12"/>
      <c r="I128" s="12"/>
      <c r="J128" s="12"/>
      <c r="K128" s="12"/>
      <c r="L128" s="12"/>
      <c r="M128" s="12"/>
    </row>
    <row r="129" spans="7:13" s="11" customFormat="1" x14ac:dyDescent="0.25">
      <c r="G129" s="12"/>
      <c r="H129" s="12"/>
      <c r="I129" s="12"/>
      <c r="J129" s="12"/>
      <c r="K129" s="12"/>
      <c r="L129" s="12"/>
      <c r="M129" s="12"/>
    </row>
    <row r="130" spans="7:13" s="11" customFormat="1" x14ac:dyDescent="0.25">
      <c r="G130" s="12"/>
      <c r="H130" s="12"/>
      <c r="I130" s="12"/>
      <c r="J130" s="12"/>
      <c r="K130" s="12"/>
      <c r="L130" s="12"/>
      <c r="M130" s="12"/>
    </row>
    <row r="131" spans="7:13" s="11" customFormat="1" x14ac:dyDescent="0.25">
      <c r="G131" s="12"/>
      <c r="H131" s="12"/>
      <c r="I131" s="12"/>
      <c r="J131" s="12"/>
      <c r="K131" s="12"/>
      <c r="L131" s="12"/>
      <c r="M131" s="12"/>
    </row>
    <row r="132" spans="7:13" s="11" customFormat="1" x14ac:dyDescent="0.25">
      <c r="G132" s="12"/>
      <c r="H132" s="12"/>
      <c r="I132" s="12"/>
      <c r="J132" s="12"/>
      <c r="K132" s="12"/>
      <c r="L132" s="12"/>
      <c r="M132" s="12"/>
    </row>
    <row r="133" spans="7:13" s="11" customFormat="1" x14ac:dyDescent="0.25">
      <c r="G133" s="12"/>
      <c r="H133" s="12"/>
      <c r="I133" s="12"/>
      <c r="J133" s="12"/>
      <c r="K133" s="12"/>
      <c r="L133" s="12"/>
      <c r="M133" s="12"/>
    </row>
    <row r="134" spans="7:13" s="11" customFormat="1" x14ac:dyDescent="0.25">
      <c r="G134" s="12"/>
      <c r="H134" s="12"/>
      <c r="I134" s="12"/>
      <c r="J134" s="12"/>
      <c r="K134" s="12"/>
      <c r="L134" s="12"/>
      <c r="M134" s="12"/>
    </row>
    <row r="135" spans="7:13" s="11" customFormat="1" x14ac:dyDescent="0.25">
      <c r="G135" s="12"/>
      <c r="H135" s="12"/>
      <c r="I135" s="12"/>
      <c r="J135" s="12"/>
      <c r="K135" s="12"/>
      <c r="L135" s="12"/>
      <c r="M135" s="12"/>
    </row>
    <row r="136" spans="7:13" s="11" customFormat="1" x14ac:dyDescent="0.25">
      <c r="G136" s="12"/>
      <c r="H136" s="12"/>
      <c r="I136" s="12"/>
      <c r="J136" s="12"/>
      <c r="K136" s="12"/>
      <c r="L136" s="12"/>
      <c r="M136" s="12"/>
    </row>
    <row r="137" spans="7:13" s="11" customFormat="1" x14ac:dyDescent="0.25">
      <c r="G137" s="12"/>
      <c r="H137" s="12"/>
      <c r="I137" s="12"/>
      <c r="J137" s="12"/>
      <c r="K137" s="12"/>
      <c r="L137" s="12"/>
      <c r="M137" s="12"/>
    </row>
    <row r="138" spans="7:13" s="11" customFormat="1" x14ac:dyDescent="0.25">
      <c r="G138" s="12"/>
      <c r="H138" s="12"/>
      <c r="I138" s="12"/>
      <c r="J138" s="12"/>
      <c r="K138" s="12"/>
      <c r="L138" s="12"/>
      <c r="M138" s="12"/>
    </row>
    <row r="139" spans="7:13" s="11" customFormat="1" x14ac:dyDescent="0.25">
      <c r="G139" s="12"/>
      <c r="H139" s="12"/>
      <c r="I139" s="12"/>
      <c r="J139" s="12"/>
      <c r="K139" s="12"/>
      <c r="L139" s="12"/>
      <c r="M139" s="12"/>
    </row>
    <row r="140" spans="7:13" s="11" customFormat="1" x14ac:dyDescent="0.25">
      <c r="G140" s="12"/>
      <c r="H140" s="12"/>
      <c r="I140" s="12"/>
      <c r="J140" s="12"/>
      <c r="K140" s="12"/>
      <c r="L140" s="12"/>
      <c r="M140" s="12"/>
    </row>
    <row r="141" spans="7:13" s="11" customFormat="1" x14ac:dyDescent="0.25">
      <c r="G141" s="12"/>
      <c r="H141" s="12"/>
      <c r="I141" s="12"/>
      <c r="J141" s="12"/>
      <c r="K141" s="12"/>
      <c r="L141" s="12"/>
      <c r="M141" s="12"/>
    </row>
    <row r="142" spans="7:13" s="11" customFormat="1" x14ac:dyDescent="0.25">
      <c r="G142" s="12"/>
      <c r="H142" s="12"/>
      <c r="I142" s="12"/>
      <c r="J142" s="12"/>
      <c r="K142" s="12"/>
      <c r="L142" s="12"/>
      <c r="M142" s="12"/>
    </row>
    <row r="143" spans="7:13" s="11" customFormat="1" x14ac:dyDescent="0.25">
      <c r="G143" s="12"/>
      <c r="H143" s="12"/>
      <c r="I143" s="12"/>
      <c r="J143" s="12"/>
      <c r="K143" s="12"/>
      <c r="L143" s="12"/>
      <c r="M143" s="12"/>
    </row>
    <row r="144" spans="7:13" s="11" customFormat="1" x14ac:dyDescent="0.25">
      <c r="G144" s="12"/>
      <c r="H144" s="12"/>
      <c r="I144" s="12"/>
      <c r="J144" s="12"/>
      <c r="K144" s="12"/>
      <c r="L144" s="12"/>
      <c r="M144" s="12"/>
    </row>
    <row r="145" spans="7:13" s="11" customFormat="1" x14ac:dyDescent="0.25">
      <c r="G145" s="12"/>
      <c r="H145" s="12"/>
      <c r="I145" s="12"/>
      <c r="J145" s="12"/>
      <c r="K145" s="12"/>
      <c r="L145" s="12"/>
      <c r="M145" s="12"/>
    </row>
    <row r="146" spans="7:13" s="11" customFormat="1" x14ac:dyDescent="0.25">
      <c r="G146" s="12"/>
      <c r="H146" s="12"/>
      <c r="I146" s="12"/>
      <c r="J146" s="12"/>
      <c r="K146" s="12"/>
      <c r="L146" s="12"/>
      <c r="M146" s="12"/>
    </row>
    <row r="147" spans="7:13" s="11" customFormat="1" x14ac:dyDescent="0.25">
      <c r="G147" s="12"/>
      <c r="H147" s="12"/>
      <c r="I147" s="12"/>
      <c r="J147" s="12"/>
      <c r="K147" s="12"/>
      <c r="L147" s="12"/>
      <c r="M147" s="12"/>
    </row>
    <row r="148" spans="7:13" s="11" customFormat="1" x14ac:dyDescent="0.25">
      <c r="G148" s="12"/>
      <c r="H148" s="12"/>
      <c r="I148" s="12"/>
      <c r="J148" s="12"/>
      <c r="K148" s="12"/>
      <c r="L148" s="12"/>
      <c r="M148" s="12"/>
    </row>
    <row r="149" spans="7:13" s="11" customFormat="1" x14ac:dyDescent="0.25">
      <c r="G149" s="12"/>
      <c r="H149" s="12"/>
      <c r="I149" s="12"/>
      <c r="J149" s="12"/>
      <c r="K149" s="12"/>
      <c r="L149" s="12"/>
      <c r="M149" s="12"/>
    </row>
    <row r="150" spans="7:13" s="11" customFormat="1" x14ac:dyDescent="0.25">
      <c r="G150" s="12"/>
      <c r="H150" s="12"/>
      <c r="I150" s="12"/>
      <c r="J150" s="12"/>
      <c r="K150" s="12"/>
      <c r="L150" s="12"/>
      <c r="M150" s="12"/>
    </row>
    <row r="151" spans="7:13" s="11" customFormat="1" x14ac:dyDescent="0.25">
      <c r="G151" s="12"/>
      <c r="H151" s="12"/>
      <c r="I151" s="12"/>
      <c r="J151" s="12"/>
      <c r="K151" s="12"/>
      <c r="L151" s="12"/>
      <c r="M151" s="12"/>
    </row>
    <row r="152" spans="7:13" s="11" customFormat="1" x14ac:dyDescent="0.25">
      <c r="G152" s="12"/>
      <c r="H152" s="12"/>
      <c r="I152" s="12"/>
      <c r="J152" s="12"/>
      <c r="K152" s="12"/>
      <c r="L152" s="12"/>
      <c r="M152" s="12"/>
    </row>
    <row r="153" spans="7:13" s="11" customFormat="1" x14ac:dyDescent="0.25">
      <c r="G153" s="12"/>
      <c r="H153" s="12"/>
      <c r="I153" s="12"/>
      <c r="J153" s="12"/>
      <c r="K153" s="12"/>
      <c r="L153" s="12"/>
      <c r="M153" s="12"/>
    </row>
    <row r="154" spans="7:13" s="11" customFormat="1" x14ac:dyDescent="0.25">
      <c r="G154" s="12"/>
      <c r="H154" s="12"/>
      <c r="I154" s="12"/>
      <c r="J154" s="12"/>
      <c r="K154" s="12"/>
      <c r="L154" s="12"/>
      <c r="M154" s="12"/>
    </row>
    <row r="155" spans="7:13" s="11" customFormat="1" x14ac:dyDescent="0.25">
      <c r="G155" s="12"/>
      <c r="H155" s="12"/>
      <c r="I155" s="12"/>
      <c r="J155" s="12"/>
      <c r="K155" s="12"/>
      <c r="L155" s="12"/>
      <c r="M155" s="12"/>
    </row>
    <row r="156" spans="7:13" s="11" customFormat="1" x14ac:dyDescent="0.25">
      <c r="G156" s="12"/>
      <c r="H156" s="12"/>
      <c r="I156" s="12"/>
      <c r="J156" s="12"/>
      <c r="K156" s="12"/>
      <c r="L156" s="12"/>
      <c r="M156" s="12"/>
    </row>
    <row r="157" spans="7:13" s="11" customFormat="1" x14ac:dyDescent="0.25">
      <c r="G157" s="12"/>
      <c r="H157" s="12"/>
      <c r="I157" s="12"/>
      <c r="J157" s="12"/>
      <c r="K157" s="12"/>
      <c r="L157" s="12"/>
      <c r="M157" s="12"/>
    </row>
    <row r="158" spans="7:13" s="11" customFormat="1" x14ac:dyDescent="0.25">
      <c r="G158" s="12"/>
      <c r="H158" s="12"/>
      <c r="I158" s="12"/>
      <c r="J158" s="12"/>
      <c r="K158" s="12"/>
      <c r="L158" s="12"/>
      <c r="M158" s="12"/>
    </row>
    <row r="159" spans="7:13" s="11" customFormat="1" x14ac:dyDescent="0.25">
      <c r="G159" s="12"/>
      <c r="H159" s="12"/>
      <c r="I159" s="12"/>
      <c r="J159" s="12"/>
      <c r="K159" s="12"/>
      <c r="L159" s="12"/>
      <c r="M159" s="12"/>
    </row>
    <row r="160" spans="7:13" s="11" customFormat="1" x14ac:dyDescent="0.25">
      <c r="G160" s="12"/>
      <c r="H160" s="12"/>
      <c r="I160" s="12"/>
      <c r="J160" s="12"/>
      <c r="K160" s="12"/>
      <c r="L160" s="12"/>
      <c r="M160" s="12"/>
    </row>
    <row r="161" spans="7:13" s="11" customFormat="1" x14ac:dyDescent="0.25">
      <c r="G161" s="12"/>
      <c r="H161" s="12"/>
      <c r="I161" s="12"/>
      <c r="J161" s="12"/>
      <c r="K161" s="12"/>
      <c r="L161" s="12"/>
      <c r="M161" s="12"/>
    </row>
    <row r="162" spans="7:13" s="11" customFormat="1" x14ac:dyDescent="0.25">
      <c r="G162" s="12"/>
      <c r="H162" s="12"/>
      <c r="I162" s="12"/>
      <c r="J162" s="12"/>
      <c r="K162" s="12"/>
      <c r="L162" s="12"/>
      <c r="M162" s="12"/>
    </row>
    <row r="163" spans="7:13" s="11" customFormat="1" x14ac:dyDescent="0.25">
      <c r="G163" s="12"/>
      <c r="H163" s="12"/>
      <c r="I163" s="12"/>
      <c r="J163" s="12"/>
      <c r="K163" s="12"/>
      <c r="L163" s="12"/>
      <c r="M163" s="12"/>
    </row>
    <row r="164" spans="7:13" s="11" customFormat="1" x14ac:dyDescent="0.25">
      <c r="G164" s="12"/>
      <c r="H164" s="12"/>
      <c r="I164" s="12"/>
      <c r="J164" s="12"/>
      <c r="K164" s="12"/>
      <c r="L164" s="12"/>
      <c r="M164" s="12"/>
    </row>
    <row r="165" spans="7:13" s="11" customFormat="1" x14ac:dyDescent="0.25">
      <c r="G165" s="12"/>
      <c r="H165" s="12"/>
      <c r="I165" s="12"/>
      <c r="J165" s="12"/>
      <c r="K165" s="12"/>
      <c r="L165" s="12"/>
      <c r="M165" s="12"/>
    </row>
    <row r="166" spans="7:13" s="11" customFormat="1" x14ac:dyDescent="0.25">
      <c r="G166" s="12"/>
      <c r="H166" s="12"/>
      <c r="I166" s="12"/>
      <c r="J166" s="12"/>
      <c r="K166" s="12"/>
      <c r="L166" s="12"/>
      <c r="M166" s="12"/>
    </row>
    <row r="167" spans="7:13" s="11" customFormat="1" x14ac:dyDescent="0.25">
      <c r="G167" s="12"/>
      <c r="H167" s="12"/>
      <c r="I167" s="12"/>
      <c r="J167" s="12"/>
      <c r="K167" s="12"/>
      <c r="L167" s="12"/>
      <c r="M167" s="12"/>
    </row>
    <row r="168" spans="7:13" s="11" customFormat="1" x14ac:dyDescent="0.25">
      <c r="G168" s="12"/>
      <c r="H168" s="12"/>
      <c r="I168" s="12"/>
      <c r="J168" s="12"/>
      <c r="K168" s="12"/>
      <c r="L168" s="12"/>
      <c r="M168" s="12"/>
    </row>
    <row r="169" spans="7:13" s="11" customFormat="1" x14ac:dyDescent="0.25">
      <c r="G169" s="12"/>
      <c r="H169" s="12"/>
      <c r="I169" s="12"/>
      <c r="J169" s="12"/>
      <c r="K169" s="12"/>
      <c r="L169" s="12"/>
      <c r="M169" s="12"/>
    </row>
    <row r="170" spans="7:13" s="11" customFormat="1" x14ac:dyDescent="0.25">
      <c r="G170" s="12"/>
      <c r="H170" s="12"/>
      <c r="I170" s="12"/>
      <c r="J170" s="12"/>
      <c r="K170" s="12"/>
      <c r="L170" s="12"/>
      <c r="M170" s="12"/>
    </row>
    <row r="171" spans="7:13" s="11" customFormat="1" x14ac:dyDescent="0.25">
      <c r="G171" s="12"/>
      <c r="H171" s="12"/>
      <c r="I171" s="12"/>
      <c r="J171" s="12"/>
      <c r="K171" s="12"/>
      <c r="L171" s="12"/>
      <c r="M171" s="12"/>
    </row>
    <row r="172" spans="7:13" s="11" customFormat="1" x14ac:dyDescent="0.25">
      <c r="G172" s="12"/>
      <c r="H172" s="12"/>
      <c r="I172" s="12"/>
      <c r="J172" s="12"/>
      <c r="K172" s="12"/>
      <c r="L172" s="12"/>
      <c r="M172" s="12"/>
    </row>
    <row r="173" spans="7:13" s="11" customFormat="1" x14ac:dyDescent="0.25">
      <c r="G173" s="12"/>
      <c r="H173" s="12"/>
      <c r="I173" s="12"/>
      <c r="J173" s="12"/>
      <c r="K173" s="12"/>
      <c r="L173" s="12"/>
      <c r="M173" s="12"/>
    </row>
    <row r="174" spans="7:13" s="11" customFormat="1" x14ac:dyDescent="0.25">
      <c r="G174" s="12"/>
      <c r="H174" s="12"/>
      <c r="I174" s="12"/>
      <c r="J174" s="12"/>
      <c r="K174" s="12"/>
      <c r="L174" s="12"/>
      <c r="M174" s="12"/>
    </row>
    <row r="175" spans="7:13" s="11" customFormat="1" x14ac:dyDescent="0.25">
      <c r="G175" s="12"/>
      <c r="H175" s="12"/>
      <c r="I175" s="12"/>
      <c r="J175" s="12"/>
      <c r="K175" s="12"/>
      <c r="L175" s="12"/>
      <c r="M175" s="12"/>
    </row>
    <row r="176" spans="7:13" s="11" customFormat="1" x14ac:dyDescent="0.25">
      <c r="G176" s="12"/>
      <c r="H176" s="12"/>
      <c r="I176" s="12"/>
      <c r="J176" s="12"/>
      <c r="K176" s="12"/>
      <c r="L176" s="12"/>
      <c r="M176" s="12"/>
    </row>
    <row r="177" spans="7:13" s="11" customFormat="1" x14ac:dyDescent="0.25">
      <c r="G177" s="12"/>
      <c r="H177" s="12"/>
      <c r="I177" s="12"/>
      <c r="J177" s="12"/>
      <c r="K177" s="12"/>
      <c r="L177" s="12"/>
      <c r="M177" s="12"/>
    </row>
    <row r="178" spans="7:13" s="11" customFormat="1" x14ac:dyDescent="0.25">
      <c r="G178" s="12"/>
      <c r="H178" s="12"/>
      <c r="I178" s="12"/>
      <c r="J178" s="12"/>
      <c r="K178" s="12"/>
      <c r="L178" s="12"/>
      <c r="M178" s="12"/>
    </row>
    <row r="179" spans="7:13" s="11" customFormat="1" x14ac:dyDescent="0.25">
      <c r="G179" s="12"/>
      <c r="H179" s="12"/>
      <c r="I179" s="12"/>
      <c r="J179" s="12"/>
      <c r="K179" s="12"/>
      <c r="L179" s="12"/>
      <c r="M179" s="12"/>
    </row>
    <row r="180" spans="7:13" s="11" customFormat="1" x14ac:dyDescent="0.25">
      <c r="G180" s="12"/>
      <c r="H180" s="12"/>
      <c r="I180" s="12"/>
      <c r="J180" s="12"/>
      <c r="K180" s="12"/>
      <c r="L180" s="12"/>
      <c r="M180" s="12"/>
    </row>
    <row r="181" spans="7:13" s="11" customFormat="1" x14ac:dyDescent="0.25">
      <c r="G181" s="12"/>
      <c r="H181" s="12"/>
      <c r="I181" s="12"/>
      <c r="J181" s="12"/>
      <c r="K181" s="12"/>
      <c r="L181" s="12"/>
      <c r="M181" s="12"/>
    </row>
    <row r="182" spans="7:13" s="11" customFormat="1" x14ac:dyDescent="0.25">
      <c r="G182" s="12"/>
      <c r="H182" s="12"/>
      <c r="I182" s="12"/>
      <c r="J182" s="12"/>
      <c r="K182" s="12"/>
      <c r="L182" s="12"/>
      <c r="M182" s="12"/>
    </row>
    <row r="183" spans="7:13" s="11" customFormat="1" x14ac:dyDescent="0.25">
      <c r="G183" s="12"/>
      <c r="H183" s="12"/>
      <c r="I183" s="12"/>
      <c r="J183" s="12"/>
      <c r="K183" s="12"/>
      <c r="L183" s="12"/>
      <c r="M183" s="12"/>
    </row>
    <row r="184" spans="7:13" s="11" customFormat="1" x14ac:dyDescent="0.25">
      <c r="G184" s="12"/>
      <c r="H184" s="12"/>
      <c r="I184" s="12"/>
      <c r="J184" s="12"/>
      <c r="K184" s="12"/>
      <c r="L184" s="12"/>
      <c r="M184" s="12"/>
    </row>
    <row r="185" spans="7:13" s="11" customFormat="1" x14ac:dyDescent="0.25">
      <c r="G185" s="12"/>
      <c r="H185" s="12"/>
      <c r="I185" s="12"/>
      <c r="J185" s="12"/>
      <c r="K185" s="12"/>
      <c r="L185" s="12"/>
      <c r="M185" s="12"/>
    </row>
    <row r="186" spans="7:13" s="11" customFormat="1" x14ac:dyDescent="0.25">
      <c r="G186" s="12"/>
      <c r="H186" s="12"/>
      <c r="I186" s="12"/>
      <c r="J186" s="12"/>
      <c r="K186" s="12"/>
      <c r="L186" s="12"/>
      <c r="M186" s="12"/>
    </row>
    <row r="187" spans="7:13" s="11" customFormat="1" x14ac:dyDescent="0.25">
      <c r="G187" s="12"/>
      <c r="H187" s="12"/>
      <c r="I187" s="12"/>
      <c r="J187" s="12"/>
      <c r="K187" s="12"/>
      <c r="L187" s="12"/>
      <c r="M187" s="12"/>
    </row>
    <row r="188" spans="7:13" s="11" customFormat="1" x14ac:dyDescent="0.25">
      <c r="G188" s="12"/>
      <c r="H188" s="12"/>
      <c r="I188" s="12"/>
      <c r="J188" s="12"/>
      <c r="K188" s="12"/>
      <c r="L188" s="12"/>
      <c r="M188" s="12"/>
    </row>
    <row r="189" spans="7:13" s="11" customFormat="1" x14ac:dyDescent="0.25">
      <c r="G189" s="12"/>
      <c r="H189" s="12"/>
      <c r="I189" s="12"/>
      <c r="J189" s="12"/>
      <c r="K189" s="12"/>
      <c r="L189" s="12"/>
      <c r="M189" s="12"/>
    </row>
    <row r="190" spans="7:13" s="11" customFormat="1" x14ac:dyDescent="0.25">
      <c r="G190" s="12"/>
      <c r="H190" s="12"/>
      <c r="I190" s="12"/>
      <c r="J190" s="12"/>
      <c r="K190" s="12"/>
      <c r="L190" s="12"/>
      <c r="M190" s="12"/>
    </row>
    <row r="191" spans="7:13" s="11" customFormat="1" x14ac:dyDescent="0.25">
      <c r="G191" s="12"/>
      <c r="H191" s="12"/>
      <c r="I191" s="12"/>
      <c r="J191" s="12"/>
      <c r="K191" s="12"/>
      <c r="L191" s="12"/>
      <c r="M191" s="12"/>
    </row>
    <row r="192" spans="7:13" s="11" customFormat="1" x14ac:dyDescent="0.25">
      <c r="G192" s="12"/>
      <c r="H192" s="12"/>
      <c r="I192" s="12"/>
      <c r="J192" s="12"/>
      <c r="K192" s="12"/>
      <c r="L192" s="12"/>
      <c r="M192" s="12"/>
    </row>
    <row r="193" spans="7:13" s="11" customFormat="1" x14ac:dyDescent="0.25">
      <c r="G193" s="12"/>
      <c r="H193" s="12"/>
      <c r="I193" s="12"/>
      <c r="J193" s="12"/>
      <c r="K193" s="12"/>
      <c r="L193" s="12"/>
      <c r="M193" s="12"/>
    </row>
    <row r="194" spans="7:13" s="11" customFormat="1" x14ac:dyDescent="0.25">
      <c r="G194" s="12"/>
      <c r="H194" s="12"/>
      <c r="I194" s="12"/>
      <c r="J194" s="12"/>
      <c r="K194" s="12"/>
      <c r="L194" s="12"/>
      <c r="M194" s="12"/>
    </row>
    <row r="195" spans="7:13" s="11" customFormat="1" x14ac:dyDescent="0.25">
      <c r="G195" s="12"/>
      <c r="H195" s="12"/>
      <c r="I195" s="12"/>
      <c r="J195" s="12"/>
      <c r="K195" s="12"/>
      <c r="L195" s="12"/>
      <c r="M195" s="12"/>
    </row>
    <row r="196" spans="7:13" s="11" customFormat="1" x14ac:dyDescent="0.25">
      <c r="G196" s="12"/>
      <c r="H196" s="12"/>
      <c r="I196" s="12"/>
      <c r="J196" s="12"/>
      <c r="K196" s="12"/>
      <c r="L196" s="12"/>
      <c r="M196" s="12"/>
    </row>
    <row r="197" spans="7:13" s="11" customFormat="1" x14ac:dyDescent="0.25">
      <c r="G197" s="12"/>
      <c r="H197" s="12"/>
      <c r="I197" s="12"/>
      <c r="J197" s="12"/>
      <c r="K197" s="12"/>
      <c r="L197" s="12"/>
      <c r="M197" s="12"/>
    </row>
    <row r="198" spans="7:13" s="11" customFormat="1" x14ac:dyDescent="0.25">
      <c r="G198" s="12"/>
      <c r="H198" s="12"/>
      <c r="I198" s="12"/>
      <c r="J198" s="12"/>
      <c r="K198" s="12"/>
      <c r="L198" s="12"/>
      <c r="M198" s="12"/>
    </row>
    <row r="199" spans="7:13" s="11" customFormat="1" x14ac:dyDescent="0.25">
      <c r="G199" s="12"/>
      <c r="H199" s="12"/>
      <c r="I199" s="12"/>
      <c r="J199" s="12"/>
      <c r="K199" s="12"/>
      <c r="L199" s="12"/>
      <c r="M199" s="12"/>
    </row>
    <row r="200" spans="7:13" s="11" customFormat="1" x14ac:dyDescent="0.25">
      <c r="G200" s="12"/>
      <c r="H200" s="12"/>
      <c r="I200" s="12"/>
      <c r="J200" s="12"/>
      <c r="K200" s="12"/>
      <c r="L200" s="12"/>
      <c r="M200" s="12"/>
    </row>
    <row r="201" spans="7:13" s="11" customFormat="1" x14ac:dyDescent="0.25">
      <c r="G201" s="12"/>
      <c r="H201" s="12"/>
      <c r="I201" s="12"/>
      <c r="J201" s="12"/>
      <c r="K201" s="12"/>
      <c r="L201" s="12"/>
      <c r="M201" s="12"/>
    </row>
    <row r="202" spans="7:13" s="11" customFormat="1" x14ac:dyDescent="0.25">
      <c r="G202" s="12"/>
      <c r="H202" s="12"/>
      <c r="I202" s="12"/>
      <c r="J202" s="12"/>
      <c r="K202" s="12"/>
      <c r="L202" s="12"/>
      <c r="M202" s="12"/>
    </row>
    <row r="203" spans="7:13" s="11" customFormat="1" x14ac:dyDescent="0.25">
      <c r="G203" s="12"/>
      <c r="H203" s="12"/>
      <c r="I203" s="12"/>
      <c r="J203" s="12"/>
      <c r="K203" s="12"/>
      <c r="L203" s="12"/>
      <c r="M203" s="12"/>
    </row>
    <row r="204" spans="7:13" s="11" customFormat="1" x14ac:dyDescent="0.25">
      <c r="G204" s="12"/>
      <c r="H204" s="12"/>
      <c r="I204" s="12"/>
      <c r="J204" s="12"/>
      <c r="K204" s="12"/>
      <c r="L204" s="12"/>
      <c r="M204" s="12"/>
    </row>
    <row r="205" spans="7:13" s="11" customFormat="1" x14ac:dyDescent="0.25">
      <c r="G205" s="12"/>
      <c r="H205" s="12"/>
      <c r="I205" s="12"/>
      <c r="J205" s="12"/>
      <c r="K205" s="12"/>
      <c r="L205" s="12"/>
      <c r="M205" s="12"/>
    </row>
    <row r="206" spans="7:13" s="11" customFormat="1" x14ac:dyDescent="0.25">
      <c r="G206" s="12"/>
      <c r="H206" s="12"/>
      <c r="I206" s="12"/>
      <c r="J206" s="12"/>
      <c r="K206" s="12"/>
      <c r="L206" s="12"/>
      <c r="M206" s="12"/>
    </row>
    <row r="207" spans="7:13" s="11" customFormat="1" x14ac:dyDescent="0.25">
      <c r="G207" s="12"/>
      <c r="H207" s="12"/>
      <c r="I207" s="12"/>
      <c r="J207" s="12"/>
      <c r="K207" s="12"/>
      <c r="L207" s="12"/>
      <c r="M207" s="12"/>
    </row>
    <row r="208" spans="7:13" s="11" customFormat="1" x14ac:dyDescent="0.25">
      <c r="G208" s="12"/>
      <c r="H208" s="12"/>
      <c r="I208" s="12"/>
      <c r="J208" s="12"/>
      <c r="K208" s="12"/>
      <c r="L208" s="12"/>
      <c r="M208" s="12"/>
    </row>
    <row r="209" spans="7:13" s="11" customFormat="1" x14ac:dyDescent="0.25">
      <c r="G209" s="12"/>
      <c r="H209" s="12"/>
      <c r="I209" s="12"/>
      <c r="J209" s="12"/>
      <c r="K209" s="12"/>
      <c r="L209" s="12"/>
      <c r="M209" s="12"/>
    </row>
    <row r="210" spans="7:13" s="11" customFormat="1" x14ac:dyDescent="0.25">
      <c r="G210" s="12"/>
      <c r="H210" s="12"/>
      <c r="I210" s="12"/>
      <c r="J210" s="12"/>
      <c r="K210" s="12"/>
      <c r="L210" s="12"/>
      <c r="M210" s="12"/>
    </row>
    <row r="211" spans="7:13" s="11" customFormat="1" x14ac:dyDescent="0.25">
      <c r="G211" s="12"/>
      <c r="H211" s="12"/>
      <c r="I211" s="12"/>
      <c r="J211" s="12"/>
      <c r="K211" s="12"/>
      <c r="L211" s="12"/>
      <c r="M211" s="12"/>
    </row>
    <row r="212" spans="7:13" s="11" customFormat="1" x14ac:dyDescent="0.25">
      <c r="G212" s="12"/>
      <c r="H212" s="12"/>
      <c r="I212" s="12"/>
      <c r="J212" s="12"/>
      <c r="K212" s="12"/>
      <c r="L212" s="12"/>
      <c r="M212" s="12"/>
    </row>
    <row r="213" spans="7:13" s="11" customFormat="1" x14ac:dyDescent="0.25">
      <c r="G213" s="12"/>
      <c r="H213" s="12"/>
      <c r="I213" s="12"/>
      <c r="J213" s="12"/>
      <c r="K213" s="12"/>
      <c r="L213" s="12"/>
      <c r="M213" s="12"/>
    </row>
    <row r="214" spans="7:13" s="11" customFormat="1" x14ac:dyDescent="0.25">
      <c r="G214" s="12"/>
      <c r="H214" s="12"/>
      <c r="I214" s="12"/>
      <c r="J214" s="12"/>
      <c r="K214" s="12"/>
      <c r="L214" s="12"/>
      <c r="M214" s="12"/>
    </row>
    <row r="215" spans="7:13" s="11" customFormat="1" x14ac:dyDescent="0.25">
      <c r="G215" s="12"/>
      <c r="H215" s="12"/>
      <c r="I215" s="12"/>
      <c r="J215" s="12"/>
      <c r="K215" s="12"/>
      <c r="L215" s="12"/>
      <c r="M215" s="12"/>
    </row>
    <row r="216" spans="7:13" s="11" customFormat="1" x14ac:dyDescent="0.25">
      <c r="G216" s="12"/>
      <c r="H216" s="12"/>
      <c r="I216" s="12"/>
      <c r="J216" s="12"/>
      <c r="K216" s="12"/>
      <c r="L216" s="12"/>
      <c r="M216" s="12"/>
    </row>
    <row r="217" spans="7:13" s="11" customFormat="1" x14ac:dyDescent="0.25">
      <c r="G217" s="12"/>
      <c r="H217" s="12"/>
      <c r="I217" s="12"/>
      <c r="J217" s="12"/>
      <c r="K217" s="12"/>
      <c r="L217" s="12"/>
      <c r="M217" s="12"/>
    </row>
    <row r="218" spans="7:13" s="11" customFormat="1" x14ac:dyDescent="0.25">
      <c r="G218" s="12"/>
      <c r="H218" s="12"/>
      <c r="I218" s="12"/>
      <c r="J218" s="12"/>
      <c r="K218" s="12"/>
      <c r="L218" s="12"/>
      <c r="M218" s="12"/>
    </row>
    <row r="219" spans="7:13" s="11" customFormat="1" x14ac:dyDescent="0.25">
      <c r="G219" s="12"/>
      <c r="H219" s="12"/>
      <c r="I219" s="12"/>
      <c r="J219" s="12"/>
      <c r="K219" s="12"/>
      <c r="L219" s="12"/>
      <c r="M219" s="12"/>
    </row>
    <row r="220" spans="7:13" s="11" customFormat="1" x14ac:dyDescent="0.25">
      <c r="G220" s="12"/>
      <c r="H220" s="12"/>
      <c r="I220" s="12"/>
      <c r="J220" s="12"/>
      <c r="K220" s="12"/>
      <c r="L220" s="12"/>
      <c r="M220" s="12"/>
    </row>
    <row r="221" spans="7:13" s="11" customFormat="1" x14ac:dyDescent="0.25">
      <c r="G221" s="12"/>
      <c r="H221" s="12"/>
      <c r="I221" s="12"/>
      <c r="J221" s="12"/>
      <c r="K221" s="12"/>
      <c r="L221" s="12"/>
      <c r="M221" s="12"/>
    </row>
    <row r="222" spans="7:13" s="11" customFormat="1" x14ac:dyDescent="0.25">
      <c r="G222" s="12"/>
      <c r="H222" s="12"/>
      <c r="I222" s="12"/>
      <c r="J222" s="12"/>
      <c r="K222" s="12"/>
      <c r="L222" s="12"/>
      <c r="M222" s="12"/>
    </row>
    <row r="223" spans="7:13" s="11" customFormat="1" x14ac:dyDescent="0.25">
      <c r="G223" s="12"/>
      <c r="H223" s="12"/>
      <c r="I223" s="12"/>
      <c r="J223" s="12"/>
      <c r="K223" s="12"/>
      <c r="L223" s="12"/>
      <c r="M223" s="12"/>
    </row>
    <row r="224" spans="7:13" s="11" customFormat="1" x14ac:dyDescent="0.25">
      <c r="G224" s="12"/>
      <c r="H224" s="12"/>
      <c r="I224" s="12"/>
      <c r="J224" s="12"/>
      <c r="K224" s="12"/>
      <c r="L224" s="12"/>
      <c r="M224" s="12"/>
    </row>
    <row r="225" spans="7:13" s="11" customFormat="1" x14ac:dyDescent="0.25">
      <c r="G225" s="12"/>
      <c r="H225" s="12"/>
      <c r="I225" s="12"/>
      <c r="J225" s="12"/>
      <c r="K225" s="12"/>
      <c r="L225" s="12"/>
      <c r="M225" s="12"/>
    </row>
    <row r="226" spans="7:13" s="11" customFormat="1" x14ac:dyDescent="0.25">
      <c r="G226" s="12"/>
      <c r="H226" s="12"/>
      <c r="I226" s="12"/>
      <c r="J226" s="12"/>
      <c r="K226" s="12"/>
      <c r="L226" s="12"/>
      <c r="M226" s="12"/>
    </row>
    <row r="227" spans="7:13" s="11" customFormat="1" x14ac:dyDescent="0.25">
      <c r="G227" s="12"/>
      <c r="H227" s="12"/>
      <c r="I227" s="12"/>
      <c r="J227" s="12"/>
      <c r="K227" s="12"/>
      <c r="L227" s="12"/>
      <c r="M227" s="12"/>
    </row>
    <row r="228" spans="7:13" s="11" customFormat="1" x14ac:dyDescent="0.25">
      <c r="G228" s="12"/>
      <c r="H228" s="12"/>
      <c r="I228" s="12"/>
      <c r="J228" s="12"/>
      <c r="K228" s="12"/>
      <c r="L228" s="12"/>
      <c r="M228" s="12"/>
    </row>
    <row r="229" spans="7:13" s="11" customFormat="1" x14ac:dyDescent="0.25">
      <c r="G229" s="12"/>
      <c r="H229" s="12"/>
      <c r="I229" s="12"/>
      <c r="J229" s="12"/>
      <c r="K229" s="12"/>
      <c r="L229" s="12"/>
      <c r="M229" s="12"/>
    </row>
    <row r="230" spans="7:13" s="11" customFormat="1" x14ac:dyDescent="0.25">
      <c r="G230" s="12"/>
      <c r="H230" s="12"/>
      <c r="I230" s="12"/>
      <c r="J230" s="12"/>
      <c r="K230" s="12"/>
      <c r="L230" s="12"/>
      <c r="M230" s="12"/>
    </row>
    <row r="231" spans="7:13" s="11" customFormat="1" x14ac:dyDescent="0.25">
      <c r="G231" s="12"/>
      <c r="H231" s="12"/>
      <c r="I231" s="12"/>
      <c r="J231" s="12"/>
      <c r="K231" s="12"/>
      <c r="L231" s="12"/>
      <c r="M231" s="12"/>
    </row>
    <row r="232" spans="7:13" s="11" customFormat="1" x14ac:dyDescent="0.25">
      <c r="G232" s="12"/>
      <c r="H232" s="12"/>
      <c r="I232" s="12"/>
      <c r="J232" s="12"/>
      <c r="K232" s="12"/>
      <c r="L232" s="12"/>
      <c r="M232" s="12"/>
    </row>
    <row r="233" spans="7:13" s="11" customFormat="1" x14ac:dyDescent="0.25">
      <c r="G233" s="12"/>
      <c r="H233" s="12"/>
      <c r="I233" s="12"/>
      <c r="J233" s="12"/>
      <c r="K233" s="12"/>
      <c r="L233" s="12"/>
      <c r="M233" s="12"/>
    </row>
    <row r="234" spans="7:13" s="11" customFormat="1" x14ac:dyDescent="0.25">
      <c r="G234" s="12"/>
      <c r="H234" s="12"/>
      <c r="I234" s="12"/>
      <c r="J234" s="12"/>
      <c r="K234" s="12"/>
      <c r="L234" s="12"/>
      <c r="M234" s="12"/>
    </row>
    <row r="235" spans="7:13" s="11" customFormat="1" x14ac:dyDescent="0.25">
      <c r="G235" s="12"/>
      <c r="H235" s="12"/>
      <c r="I235" s="12"/>
      <c r="J235" s="12"/>
      <c r="K235" s="12"/>
      <c r="L235" s="12"/>
      <c r="M235" s="12"/>
    </row>
    <row r="236" spans="7:13" s="11" customFormat="1" x14ac:dyDescent="0.25">
      <c r="G236" s="12"/>
      <c r="H236" s="12"/>
      <c r="I236" s="12"/>
      <c r="J236" s="12"/>
      <c r="K236" s="12"/>
      <c r="L236" s="12"/>
      <c r="M236" s="12"/>
    </row>
    <row r="237" spans="7:13" s="11" customFormat="1" x14ac:dyDescent="0.25">
      <c r="G237" s="12"/>
      <c r="H237" s="12"/>
      <c r="I237" s="12"/>
      <c r="J237" s="12"/>
      <c r="K237" s="12"/>
      <c r="L237" s="12"/>
      <c r="M237" s="12"/>
    </row>
    <row r="238" spans="7:13" s="11" customFormat="1" x14ac:dyDescent="0.25">
      <c r="G238" s="12"/>
      <c r="H238" s="12"/>
      <c r="I238" s="12"/>
      <c r="J238" s="12"/>
      <c r="K238" s="12"/>
      <c r="L238" s="12"/>
      <c r="M238" s="12"/>
    </row>
    <row r="239" spans="7:13" s="11" customFormat="1" x14ac:dyDescent="0.25">
      <c r="G239" s="12"/>
      <c r="H239" s="12"/>
      <c r="I239" s="12"/>
      <c r="J239" s="12"/>
      <c r="K239" s="12"/>
      <c r="L239" s="12"/>
      <c r="M239" s="12"/>
    </row>
    <row r="240" spans="7:13" s="11" customFormat="1" x14ac:dyDescent="0.25">
      <c r="G240" s="12"/>
      <c r="H240" s="12"/>
      <c r="I240" s="12"/>
      <c r="J240" s="12"/>
      <c r="K240" s="12"/>
      <c r="L240" s="12"/>
      <c r="M240" s="12"/>
    </row>
    <row r="241" spans="7:13" s="11" customFormat="1" x14ac:dyDescent="0.25">
      <c r="G241" s="12"/>
      <c r="H241" s="12"/>
      <c r="I241" s="12"/>
      <c r="J241" s="12"/>
      <c r="K241" s="12"/>
      <c r="L241" s="12"/>
      <c r="M241" s="12"/>
    </row>
    <row r="242" spans="7:13" s="11" customFormat="1" x14ac:dyDescent="0.25">
      <c r="G242" s="12"/>
      <c r="H242" s="12"/>
      <c r="I242" s="12"/>
      <c r="J242" s="12"/>
      <c r="K242" s="12"/>
      <c r="L242" s="12"/>
      <c r="M242" s="12"/>
    </row>
    <row r="243" spans="7:13" s="11" customFormat="1" x14ac:dyDescent="0.25">
      <c r="G243" s="12"/>
      <c r="H243" s="12"/>
      <c r="I243" s="12"/>
      <c r="J243" s="12"/>
      <c r="K243" s="12"/>
      <c r="L243" s="12"/>
      <c r="M243" s="12"/>
    </row>
    <row r="244" spans="7:13" s="11" customFormat="1" x14ac:dyDescent="0.25">
      <c r="G244" s="12"/>
      <c r="H244" s="12"/>
      <c r="I244" s="12"/>
      <c r="J244" s="12"/>
      <c r="K244" s="12"/>
      <c r="L244" s="12"/>
      <c r="M244" s="12"/>
    </row>
    <row r="245" spans="7:13" s="11" customFormat="1" x14ac:dyDescent="0.25">
      <c r="G245" s="12"/>
      <c r="H245" s="12"/>
      <c r="I245" s="12"/>
      <c r="J245" s="12"/>
      <c r="K245" s="12"/>
      <c r="L245" s="12"/>
      <c r="M245" s="12"/>
    </row>
    <row r="246" spans="7:13" s="11" customFormat="1" x14ac:dyDescent="0.25">
      <c r="G246" s="12"/>
      <c r="H246" s="12"/>
      <c r="I246" s="12"/>
      <c r="J246" s="12"/>
      <c r="K246" s="12"/>
      <c r="L246" s="12"/>
      <c r="M246" s="12"/>
    </row>
    <row r="247" spans="7:13" s="11" customFormat="1" x14ac:dyDescent="0.25">
      <c r="G247" s="12"/>
      <c r="H247" s="12"/>
      <c r="I247" s="12"/>
      <c r="J247" s="12"/>
      <c r="K247" s="12"/>
      <c r="L247" s="12"/>
      <c r="M247" s="12"/>
    </row>
    <row r="248" spans="7:13" s="11" customFormat="1" x14ac:dyDescent="0.25">
      <c r="G248" s="12"/>
      <c r="H248" s="12"/>
      <c r="I248" s="12"/>
      <c r="J248" s="12"/>
      <c r="K248" s="12"/>
      <c r="L248" s="12"/>
      <c r="M248" s="12"/>
    </row>
    <row r="249" spans="7:13" s="11" customFormat="1" x14ac:dyDescent="0.25">
      <c r="G249" s="12"/>
      <c r="H249" s="12"/>
      <c r="I249" s="12"/>
      <c r="J249" s="12"/>
      <c r="K249" s="12"/>
      <c r="L249" s="12"/>
      <c r="M249" s="12"/>
    </row>
    <row r="250" spans="7:13" s="11" customFormat="1" x14ac:dyDescent="0.25">
      <c r="G250" s="12"/>
      <c r="H250" s="12"/>
      <c r="I250" s="12"/>
      <c r="J250" s="12"/>
      <c r="K250" s="12"/>
      <c r="L250" s="12"/>
      <c r="M250" s="12"/>
    </row>
    <row r="251" spans="7:13" s="11" customFormat="1" x14ac:dyDescent="0.25">
      <c r="G251" s="12"/>
      <c r="H251" s="12"/>
      <c r="I251" s="12"/>
      <c r="J251" s="12"/>
      <c r="K251" s="12"/>
      <c r="L251" s="12"/>
      <c r="M251" s="12"/>
    </row>
    <row r="252" spans="7:13" s="11" customFormat="1" x14ac:dyDescent="0.25">
      <c r="G252" s="12"/>
      <c r="H252" s="12"/>
      <c r="I252" s="12"/>
      <c r="J252" s="12"/>
      <c r="K252" s="12"/>
      <c r="L252" s="12"/>
      <c r="M252" s="12"/>
    </row>
    <row r="253" spans="7:13" s="11" customFormat="1" x14ac:dyDescent="0.25">
      <c r="G253" s="12"/>
      <c r="H253" s="12"/>
      <c r="I253" s="12"/>
      <c r="J253" s="12"/>
      <c r="K253" s="12"/>
      <c r="L253" s="12"/>
      <c r="M253" s="12"/>
    </row>
    <row r="254" spans="7:13" s="11" customFormat="1" x14ac:dyDescent="0.25">
      <c r="G254" s="12"/>
      <c r="H254" s="12"/>
      <c r="I254" s="12"/>
      <c r="J254" s="12"/>
      <c r="K254" s="12"/>
      <c r="L254" s="12"/>
      <c r="M254" s="12"/>
    </row>
    <row r="255" spans="7:13" s="11" customFormat="1" x14ac:dyDescent="0.25">
      <c r="G255" s="12"/>
      <c r="H255" s="12"/>
      <c r="I255" s="12"/>
      <c r="J255" s="12"/>
      <c r="K255" s="12"/>
      <c r="L255" s="12"/>
      <c r="M255" s="12"/>
    </row>
    <row r="256" spans="7:13" s="11" customFormat="1" x14ac:dyDescent="0.25">
      <c r="G256" s="12"/>
      <c r="H256" s="12"/>
      <c r="I256" s="12"/>
      <c r="J256" s="12"/>
      <c r="K256" s="12"/>
      <c r="L256" s="12"/>
      <c r="M256" s="12"/>
    </row>
    <row r="257" spans="7:13" s="11" customFormat="1" x14ac:dyDescent="0.25">
      <c r="G257" s="12"/>
      <c r="H257" s="12"/>
      <c r="I257" s="12"/>
      <c r="J257" s="12"/>
      <c r="K257" s="12"/>
      <c r="L257" s="12"/>
      <c r="M257" s="12"/>
    </row>
    <row r="258" spans="7:13" s="11" customFormat="1" x14ac:dyDescent="0.25">
      <c r="G258" s="12"/>
      <c r="H258" s="12"/>
      <c r="I258" s="12"/>
      <c r="J258" s="12"/>
      <c r="K258" s="12"/>
      <c r="L258" s="12"/>
      <c r="M258" s="12"/>
    </row>
    <row r="259" spans="7:13" s="11" customFormat="1" x14ac:dyDescent="0.25">
      <c r="G259" s="12"/>
      <c r="H259" s="12"/>
      <c r="I259" s="12"/>
      <c r="J259" s="12"/>
      <c r="K259" s="12"/>
      <c r="L259" s="12"/>
      <c r="M259" s="12"/>
    </row>
    <row r="260" spans="7:13" s="11" customFormat="1" x14ac:dyDescent="0.25">
      <c r="G260" s="12"/>
      <c r="H260" s="12"/>
      <c r="I260" s="12"/>
      <c r="J260" s="12"/>
      <c r="K260" s="12"/>
      <c r="L260" s="12"/>
      <c r="M260" s="12"/>
    </row>
    <row r="261" spans="7:13" s="11" customFormat="1" x14ac:dyDescent="0.25">
      <c r="G261" s="12"/>
      <c r="H261" s="12"/>
      <c r="I261" s="12"/>
      <c r="J261" s="12"/>
      <c r="K261" s="12"/>
      <c r="L261" s="12"/>
      <c r="M261" s="12"/>
    </row>
    <row r="262" spans="7:13" s="11" customFormat="1" x14ac:dyDescent="0.25">
      <c r="G262" s="12"/>
      <c r="H262" s="12"/>
      <c r="I262" s="12"/>
      <c r="J262" s="12"/>
      <c r="K262" s="12"/>
      <c r="L262" s="12"/>
      <c r="M262" s="12"/>
    </row>
    <row r="263" spans="7:13" s="11" customFormat="1" x14ac:dyDescent="0.25">
      <c r="G263" s="12"/>
      <c r="H263" s="12"/>
      <c r="I263" s="12"/>
      <c r="J263" s="12"/>
      <c r="K263" s="12"/>
      <c r="L263" s="12"/>
      <c r="M263" s="12"/>
    </row>
    <row r="264" spans="7:13" s="11" customFormat="1" x14ac:dyDescent="0.25">
      <c r="G264" s="12"/>
      <c r="H264" s="12"/>
      <c r="I264" s="12"/>
      <c r="J264" s="12"/>
      <c r="K264" s="12"/>
      <c r="L264" s="12"/>
      <c r="M264" s="12"/>
    </row>
    <row r="265" spans="7:13" s="11" customFormat="1" x14ac:dyDescent="0.25">
      <c r="G265" s="12"/>
      <c r="H265" s="12"/>
      <c r="I265" s="12"/>
      <c r="J265" s="12"/>
      <c r="K265" s="12"/>
      <c r="L265" s="12"/>
      <c r="M265" s="12"/>
    </row>
    <row r="266" spans="7:13" s="11" customFormat="1" x14ac:dyDescent="0.25">
      <c r="G266" s="12"/>
      <c r="H266" s="12"/>
      <c r="I266" s="12"/>
      <c r="J266" s="12"/>
      <c r="K266" s="12"/>
      <c r="L266" s="12"/>
      <c r="M266" s="12"/>
    </row>
    <row r="267" spans="7:13" s="11" customFormat="1" x14ac:dyDescent="0.25">
      <c r="G267" s="12"/>
      <c r="H267" s="12"/>
      <c r="I267" s="12"/>
      <c r="J267" s="12"/>
      <c r="K267" s="12"/>
      <c r="L267" s="12"/>
      <c r="M267" s="12"/>
    </row>
    <row r="268" spans="7:13" s="11" customFormat="1" x14ac:dyDescent="0.25">
      <c r="G268" s="12"/>
      <c r="H268" s="12"/>
      <c r="I268" s="12"/>
      <c r="J268" s="12"/>
      <c r="K268" s="12"/>
      <c r="L268" s="12"/>
      <c r="M268" s="12"/>
    </row>
    <row r="269" spans="7:13" s="11" customFormat="1" x14ac:dyDescent="0.25">
      <c r="G269" s="12"/>
      <c r="H269" s="12"/>
      <c r="I269" s="12"/>
      <c r="J269" s="12"/>
      <c r="K269" s="12"/>
      <c r="L269" s="12"/>
      <c r="M269" s="12"/>
    </row>
    <row r="270" spans="7:13" s="11" customFormat="1" x14ac:dyDescent="0.25">
      <c r="G270" s="12"/>
      <c r="H270" s="12"/>
      <c r="I270" s="12"/>
      <c r="J270" s="12"/>
      <c r="K270" s="12"/>
      <c r="L270" s="12"/>
      <c r="M270" s="12"/>
    </row>
    <row r="271" spans="7:13" s="11" customFormat="1" x14ac:dyDescent="0.25">
      <c r="G271" s="12"/>
      <c r="H271" s="12"/>
      <c r="I271" s="12"/>
      <c r="J271" s="12"/>
      <c r="K271" s="12"/>
      <c r="L271" s="12"/>
      <c r="M271" s="12"/>
    </row>
    <row r="272" spans="7:13" s="11" customFormat="1" x14ac:dyDescent="0.25">
      <c r="G272" s="12"/>
      <c r="H272" s="12"/>
      <c r="I272" s="12"/>
      <c r="J272" s="12"/>
      <c r="K272" s="12"/>
      <c r="L272" s="12"/>
      <c r="M272" s="12"/>
    </row>
    <row r="273" spans="7:13" s="11" customFormat="1" x14ac:dyDescent="0.25">
      <c r="G273" s="12"/>
      <c r="H273" s="12"/>
      <c r="I273" s="12"/>
      <c r="J273" s="12"/>
      <c r="K273" s="12"/>
      <c r="L273" s="12"/>
      <c r="M273" s="12"/>
    </row>
    <row r="274" spans="7:13" s="11" customFormat="1" x14ac:dyDescent="0.25">
      <c r="G274" s="12"/>
      <c r="H274" s="12"/>
      <c r="I274" s="12"/>
      <c r="J274" s="12"/>
      <c r="K274" s="12"/>
      <c r="L274" s="12"/>
      <c r="M274" s="12"/>
    </row>
    <row r="275" spans="7:13" s="11" customFormat="1" x14ac:dyDescent="0.25">
      <c r="G275" s="12"/>
      <c r="H275" s="12"/>
      <c r="I275" s="12"/>
      <c r="J275" s="12"/>
      <c r="K275" s="12"/>
      <c r="L275" s="12"/>
      <c r="M275" s="12"/>
    </row>
    <row r="276" spans="7:13" s="11" customFormat="1" x14ac:dyDescent="0.25">
      <c r="G276" s="12"/>
      <c r="H276" s="12"/>
      <c r="I276" s="12"/>
      <c r="J276" s="12"/>
      <c r="K276" s="12"/>
      <c r="L276" s="12"/>
      <c r="M276" s="12"/>
    </row>
    <row r="277" spans="7:13" s="11" customFormat="1" x14ac:dyDescent="0.25">
      <c r="G277" s="12"/>
      <c r="H277" s="12"/>
      <c r="I277" s="12"/>
      <c r="J277" s="12"/>
      <c r="K277" s="12"/>
      <c r="L277" s="12"/>
      <c r="M277" s="12"/>
    </row>
    <row r="278" spans="7:13" s="11" customFormat="1" x14ac:dyDescent="0.25">
      <c r="G278" s="12"/>
      <c r="H278" s="12"/>
      <c r="I278" s="12"/>
      <c r="J278" s="12"/>
      <c r="K278" s="12"/>
      <c r="L278" s="12"/>
      <c r="M278" s="12"/>
    </row>
    <row r="279" spans="7:13" s="11" customFormat="1" x14ac:dyDescent="0.25">
      <c r="G279" s="12"/>
      <c r="H279" s="12"/>
      <c r="I279" s="12"/>
      <c r="J279" s="12"/>
      <c r="K279" s="12"/>
      <c r="L279" s="12"/>
      <c r="M279" s="12"/>
    </row>
    <row r="280" spans="7:13" s="11" customFormat="1" x14ac:dyDescent="0.25">
      <c r="G280" s="12"/>
      <c r="H280" s="12"/>
      <c r="I280" s="12"/>
      <c r="J280" s="12"/>
      <c r="K280" s="12"/>
      <c r="L280" s="12"/>
      <c r="M280" s="12"/>
    </row>
    <row r="281" spans="7:13" s="11" customFormat="1" x14ac:dyDescent="0.25">
      <c r="G281" s="12"/>
      <c r="H281" s="12"/>
      <c r="I281" s="12"/>
      <c r="J281" s="12"/>
      <c r="K281" s="12"/>
      <c r="L281" s="12"/>
      <c r="M281" s="12"/>
    </row>
    <row r="282" spans="7:13" s="11" customFormat="1" x14ac:dyDescent="0.25">
      <c r="G282" s="12"/>
      <c r="H282" s="12"/>
      <c r="I282" s="12"/>
      <c r="J282" s="12"/>
      <c r="K282" s="12"/>
      <c r="L282" s="12"/>
      <c r="M282" s="12"/>
    </row>
    <row r="283" spans="7:13" s="11" customFormat="1" x14ac:dyDescent="0.25">
      <c r="G283" s="12"/>
      <c r="H283" s="12"/>
      <c r="I283" s="12"/>
      <c r="J283" s="12"/>
      <c r="K283" s="12"/>
      <c r="L283" s="12"/>
      <c r="M283" s="12"/>
    </row>
    <row r="284" spans="7:13" s="11" customFormat="1" x14ac:dyDescent="0.25">
      <c r="G284" s="12"/>
      <c r="H284" s="12"/>
      <c r="I284" s="12"/>
      <c r="J284" s="12"/>
      <c r="K284" s="12"/>
      <c r="L284" s="12"/>
      <c r="M284" s="12"/>
    </row>
    <row r="285" spans="7:13" s="11" customFormat="1" x14ac:dyDescent="0.25">
      <c r="G285" s="12"/>
      <c r="H285" s="12"/>
      <c r="I285" s="12"/>
      <c r="J285" s="12"/>
      <c r="K285" s="12"/>
      <c r="L285" s="12"/>
      <c r="M285" s="12"/>
    </row>
    <row r="286" spans="7:13" s="11" customFormat="1" x14ac:dyDescent="0.25">
      <c r="G286" s="12"/>
      <c r="H286" s="12"/>
      <c r="I286" s="12"/>
      <c r="J286" s="12"/>
      <c r="K286" s="12"/>
      <c r="L286" s="12"/>
      <c r="M286" s="12"/>
    </row>
    <row r="287" spans="7:13" s="11" customFormat="1" x14ac:dyDescent="0.25">
      <c r="G287" s="12"/>
      <c r="H287" s="12"/>
      <c r="I287" s="12"/>
      <c r="J287" s="12"/>
      <c r="K287" s="12"/>
      <c r="L287" s="12"/>
      <c r="M287" s="12"/>
    </row>
    <row r="288" spans="7:13" s="11" customFormat="1" x14ac:dyDescent="0.25">
      <c r="G288" s="12"/>
      <c r="H288" s="12"/>
      <c r="I288" s="12"/>
      <c r="J288" s="12"/>
      <c r="K288" s="12"/>
      <c r="L288" s="12"/>
      <c r="M288" s="12"/>
    </row>
    <row r="289" spans="7:13" s="11" customFormat="1" x14ac:dyDescent="0.25">
      <c r="G289" s="12"/>
      <c r="H289" s="12"/>
      <c r="I289" s="12"/>
      <c r="J289" s="12"/>
      <c r="K289" s="12"/>
      <c r="L289" s="12"/>
      <c r="M289" s="12"/>
    </row>
    <row r="290" spans="7:13" s="11" customFormat="1" x14ac:dyDescent="0.25">
      <c r="G290" s="12"/>
      <c r="H290" s="12"/>
      <c r="I290" s="12"/>
      <c r="J290" s="12"/>
      <c r="K290" s="12"/>
      <c r="L290" s="12"/>
      <c r="M290" s="12"/>
    </row>
    <row r="291" spans="7:13" s="11" customFormat="1" x14ac:dyDescent="0.25">
      <c r="G291" s="12"/>
      <c r="H291" s="12"/>
      <c r="I291" s="12"/>
      <c r="J291" s="12"/>
      <c r="K291" s="12"/>
      <c r="L291" s="12"/>
      <c r="M291" s="12"/>
    </row>
    <row r="292" spans="7:13" s="11" customFormat="1" x14ac:dyDescent="0.25">
      <c r="G292" s="12"/>
      <c r="H292" s="12"/>
      <c r="I292" s="12"/>
      <c r="J292" s="12"/>
      <c r="K292" s="12"/>
      <c r="L292" s="12"/>
      <c r="M292" s="12"/>
    </row>
    <row r="293" spans="7:13" s="11" customFormat="1" x14ac:dyDescent="0.25">
      <c r="G293" s="12"/>
      <c r="H293" s="12"/>
      <c r="I293" s="12"/>
      <c r="J293" s="12"/>
      <c r="K293" s="12"/>
      <c r="L293" s="12"/>
      <c r="M293" s="12"/>
    </row>
    <row r="294" spans="7:13" s="11" customFormat="1" x14ac:dyDescent="0.25">
      <c r="G294" s="12"/>
      <c r="H294" s="12"/>
      <c r="I294" s="12"/>
      <c r="J294" s="12"/>
      <c r="K294" s="12"/>
      <c r="L294" s="12"/>
      <c r="M294" s="12"/>
    </row>
    <row r="295" spans="7:13" s="11" customFormat="1" x14ac:dyDescent="0.25">
      <c r="G295" s="12"/>
      <c r="H295" s="12"/>
      <c r="I295" s="12"/>
      <c r="J295" s="12"/>
      <c r="K295" s="12"/>
      <c r="L295" s="12"/>
      <c r="M295" s="12"/>
    </row>
    <row r="296" spans="7:13" s="11" customFormat="1" x14ac:dyDescent="0.25">
      <c r="G296" s="12"/>
      <c r="H296" s="12"/>
      <c r="I296" s="12"/>
      <c r="J296" s="12"/>
      <c r="K296" s="12"/>
      <c r="L296" s="12"/>
      <c r="M296" s="12"/>
    </row>
    <row r="297" spans="7:13" s="11" customFormat="1" x14ac:dyDescent="0.25">
      <c r="G297" s="12"/>
      <c r="H297" s="12"/>
      <c r="I297" s="12"/>
      <c r="J297" s="12"/>
      <c r="K297" s="12"/>
      <c r="L297" s="12"/>
      <c r="M297" s="12"/>
    </row>
  </sheetData>
  <protectedRanges>
    <protectedRange password="CD8A" sqref="B23:M38 B40:M48 B56:M56 B61:M61 B21:C22 B4:M20 C66:M66 B67:M68 B64:M64 B62:C63 B59:M59 B57:C58 B54:M54 B49:C53 C70:M70 C72" name="Bereich1"/>
    <protectedRange password="CD8A" sqref="D21:M22" name="Bereich1_1"/>
    <protectedRange password="CD8A" sqref="D62:M63" name="Bereich1_2"/>
    <protectedRange password="CD8A" sqref="D57:M58" name="Bereich1_3"/>
    <protectedRange password="CD8A" sqref="D49:M53" name="Bereich1_5"/>
  </protectedRanges>
  <mergeCells count="5">
    <mergeCell ref="A66:A72"/>
    <mergeCell ref="A4:A22"/>
    <mergeCell ref="A24:A38"/>
    <mergeCell ref="A40:A54"/>
    <mergeCell ref="A56:A6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4</vt:i4>
      </vt:variant>
    </vt:vector>
  </HeadingPairs>
  <TitlesOfParts>
    <vt:vector size="5" baseType="lpstr">
      <vt:lpstr>Tabelle1</vt:lpstr>
      <vt:lpstr>Tabelle1!_ftn1</vt:lpstr>
      <vt:lpstr>Tabelle1!_ftnref1</vt:lpstr>
      <vt:lpstr>Tabelle1!_Ref55257009</vt:lpstr>
      <vt:lpstr>Tabelle1!_Toc55291924</vt:lpstr>
    </vt:vector>
  </TitlesOfParts>
  <Company>Landratsamt Bayreuth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Rothammel, Bernd</dc:creator>
  <cp:lastModifiedBy>Rothammel, Bernd</cp:lastModifiedBy>
  <dcterms:created xsi:type="dcterms:W3CDTF">2021-08-13T08:57:50Z</dcterms:created>
  <dcterms:modified xsi:type="dcterms:W3CDTF">2021-08-13T10:14:33Z</dcterms:modified>
</cp:coreProperties>
</file>